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80" firstSheet="4"/>
  </bookViews>
  <sheets>
    <sheet name="Data RTLH s.d 2024" sheetId="2" r:id="rId1"/>
    <sheet name="4.Penanganan RTLH 2012 s.d 2(2)" sheetId="1" r:id="rId2"/>
    <sheet name="5. Penanganan RTLH Tahun 2025" sheetId="4" r:id="rId3"/>
    <sheet name="7. Rangkuman (2)" sheetId="3" r:id="rId4"/>
  </sheets>
  <definedNames>
    <definedName name="_xlnm.Print_Area" localSheetId="1">'4.Penanganan RTLH 2012 s.d 2(2)'!$A$1:$G$322</definedName>
    <definedName name="_xlnm.Print_Titles" localSheetId="1">'4.Penanganan RTLH 2012 s.d 2(2)'!$3:$3</definedName>
    <definedName name="_xlnm.Print_Area" localSheetId="0">'Data RTLH s.d 2024'!$D$3:$H$39</definedName>
    <definedName name="_xlnm.Print_Area" localSheetId="3">'7. Rangkuman (2)'!$D$3:$O$39</definedName>
    <definedName name="_xlnm.Print_Area" localSheetId="2">'5. Penanganan RTLH Tahun 2025'!$A$1:$H$107</definedName>
    <definedName name="_xlnm.Print_Titles" localSheetId="2">'5. Penanganan RTLH Tahun 2025'!$2:$2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<sst xmlns="http://schemas.openxmlformats.org/spreadsheetml/2006/main" count="1414" uniqueCount="331">
  <si>
    <t>Tabel Rekapitulasi Data RTLH s.d Akhir Tahun 2024</t>
  </si>
  <si>
    <t>NO</t>
  </si>
  <si>
    <t>KECAMATAN</t>
  </si>
  <si>
    <t>JUMLAH RUMAH TIDAK LAYAK HUNI</t>
  </si>
  <si>
    <t>JUMLAH YANG TELAH DITANGANI 2020 s.d 2024</t>
  </si>
  <si>
    <t>SISA s.d AKHIR 2024</t>
  </si>
  <si>
    <t>Belida Darat</t>
  </si>
  <si>
    <t>Belimbing</t>
  </si>
  <si>
    <t>Benakat</t>
  </si>
  <si>
    <t>Empat Petulai Dangku</t>
  </si>
  <si>
    <t>Gelumbang</t>
  </si>
  <si>
    <t>Gunung Megang</t>
  </si>
  <si>
    <t>Kelekar</t>
  </si>
  <si>
    <t>Lawang Kidul</t>
  </si>
  <si>
    <t>Lembak</t>
  </si>
  <si>
    <t>Lubai</t>
  </si>
  <si>
    <t>Lubai Ulu</t>
  </si>
  <si>
    <t>Muara Belida</t>
  </si>
  <si>
    <t>Muara Enim</t>
  </si>
  <si>
    <t>Panang Enim</t>
  </si>
  <si>
    <t>Rambang</t>
  </si>
  <si>
    <t>Rambang Niru</t>
  </si>
  <si>
    <t>Semende Darat Laut</t>
  </si>
  <si>
    <t>Semende Darat Tengah</t>
  </si>
  <si>
    <t>Semende Darat Ulu</t>
  </si>
  <si>
    <t>Sungai Rotan</t>
  </si>
  <si>
    <t>Tanjung Agung</t>
  </si>
  <si>
    <t>Ujan Mas</t>
  </si>
  <si>
    <t>JUMLAH</t>
  </si>
  <si>
    <t>13818*</t>
  </si>
  <si>
    <t>*) Sumber Data : Baseline Tahun 2019</t>
  </si>
  <si>
    <t>DATA CAPAIAN / KINERJA PENANGANAN RTLH
TAHUN 2012 S.D 2024
KABUPATEN MUARA ENIM</t>
  </si>
  <si>
    <t>No</t>
  </si>
  <si>
    <t>Sumber Dana</t>
  </si>
  <si>
    <t>Tahun</t>
  </si>
  <si>
    <t>Desa/Kelurahan</t>
  </si>
  <si>
    <t>Kecamatan</t>
  </si>
  <si>
    <t>Jumlah Unit</t>
  </si>
  <si>
    <t>Ket</t>
  </si>
  <si>
    <t>APBN</t>
  </si>
  <si>
    <t xml:space="preserve">Kel. Muara Enim </t>
  </si>
  <si>
    <t>Selesai</t>
  </si>
  <si>
    <t>Kel. Tungkal</t>
  </si>
  <si>
    <t xml:space="preserve">Kel. Air Lintang </t>
  </si>
  <si>
    <t>Desa Kepur</t>
  </si>
  <si>
    <t>Desa Lubuk Ampelas</t>
  </si>
  <si>
    <t>Desa Tanjung Jati</t>
  </si>
  <si>
    <t>Desa Karang Raja</t>
  </si>
  <si>
    <t>Desa Tanjung Raja</t>
  </si>
  <si>
    <t>Desa Tegal Rejo</t>
  </si>
  <si>
    <t>TOTAL</t>
  </si>
  <si>
    <t>Desa Talang Nangka</t>
  </si>
  <si>
    <t>Desa Gunung Megang Luar</t>
  </si>
  <si>
    <t xml:space="preserve">Desa Penangiran </t>
  </si>
  <si>
    <t>Desa Panang Jaya</t>
  </si>
  <si>
    <t>APBD</t>
  </si>
  <si>
    <t>Kel. Pasar 3</t>
  </si>
  <si>
    <t xml:space="preserve">Desa Tanjung Serian </t>
  </si>
  <si>
    <t>Desa Saka Jaya</t>
  </si>
  <si>
    <t>Desa Gunung Megang Dalam</t>
  </si>
  <si>
    <t>Desa Perjito</t>
  </si>
  <si>
    <t>Desa Tanjung Terang</t>
  </si>
  <si>
    <t>Desa Tanjung Muning</t>
  </si>
  <si>
    <t>Desa Kayu Are Batu</t>
  </si>
  <si>
    <t>Desa Sidomulyo</t>
  </si>
  <si>
    <t>Desa Lubuk Mumpo</t>
  </si>
  <si>
    <t>CSR PTBA</t>
  </si>
  <si>
    <t>Kel. Air Lintang</t>
  </si>
  <si>
    <t>Desa Keban Agung</t>
  </si>
  <si>
    <t>Kel. Tanjung Enim</t>
  </si>
  <si>
    <t>Desa Lingga</t>
  </si>
  <si>
    <t>CSR PERTAMINA</t>
  </si>
  <si>
    <t>Desa Tanjung</t>
  </si>
  <si>
    <t>BELIMBING</t>
  </si>
  <si>
    <t>Desa Lubuk Nipis</t>
  </si>
  <si>
    <t>Desa Bedegung</t>
  </si>
  <si>
    <t>Desa Lambur</t>
  </si>
  <si>
    <t>Desa Lebak Budi</t>
  </si>
  <si>
    <t>Desa Pandan Enim</t>
  </si>
  <si>
    <t>Desa Embawang</t>
  </si>
  <si>
    <t>Desa Muara Lawai</t>
  </si>
  <si>
    <t>Desa Sakajaya</t>
  </si>
  <si>
    <t>Harapan Jaya</t>
  </si>
  <si>
    <t>Kel. Pasar I</t>
  </si>
  <si>
    <t>APBDP</t>
  </si>
  <si>
    <t>Bangun Sari</t>
  </si>
  <si>
    <t>Sidumulyo</t>
  </si>
  <si>
    <t>Kayu Ara Sakti</t>
  </si>
  <si>
    <t>Fajar Indah</t>
  </si>
  <si>
    <t>Sumaja Makmur</t>
  </si>
  <si>
    <t>Gedung Buruk</t>
  </si>
  <si>
    <t>Arisan Musi</t>
  </si>
  <si>
    <t>Arisan Musi Timur</t>
  </si>
  <si>
    <t>Harapan Mulia</t>
  </si>
  <si>
    <t>Mulia Abadi</t>
  </si>
  <si>
    <t>Banuayu</t>
  </si>
  <si>
    <t>Rambang Dangku</t>
  </si>
  <si>
    <t>Kuripan Selatan</t>
  </si>
  <si>
    <t>Baturaja</t>
  </si>
  <si>
    <t>Siku</t>
  </si>
  <si>
    <t>Dangku</t>
  </si>
  <si>
    <t>Jemenang</t>
  </si>
  <si>
    <t>Muara Niru</t>
  </si>
  <si>
    <t>Air Limau</t>
  </si>
  <si>
    <t>Alai</t>
  </si>
  <si>
    <t>Alai Selatan</t>
  </si>
  <si>
    <t>Petanang</t>
  </si>
  <si>
    <t>Tanjung Baru</t>
  </si>
  <si>
    <t>Kemang</t>
  </si>
  <si>
    <t>Tapus</t>
  </si>
  <si>
    <t>Menanti</t>
  </si>
  <si>
    <t>Beringin</t>
  </si>
  <si>
    <t>Air Asam</t>
  </si>
  <si>
    <t>Talang Taling</t>
  </si>
  <si>
    <t>Sebau</t>
  </si>
  <si>
    <t>Putak</t>
  </si>
  <si>
    <t>Lubuk Enau</t>
  </si>
  <si>
    <t>Sungai Duren</t>
  </si>
  <si>
    <t>Patra Tani</t>
  </si>
  <si>
    <t>Kayu Ara Batu</t>
  </si>
  <si>
    <t>Tanjung Raman</t>
  </si>
  <si>
    <t>Muara Gula Lama</t>
  </si>
  <si>
    <t>Pinang Belarik</t>
  </si>
  <si>
    <t>Ujan Mas Lama</t>
  </si>
  <si>
    <t>Ujan Mas Baru</t>
  </si>
  <si>
    <t>Kahuripan Baru</t>
  </si>
  <si>
    <t>Air Enau</t>
  </si>
  <si>
    <t>Aur Duri</t>
  </si>
  <si>
    <t>DAK</t>
  </si>
  <si>
    <t>Tanjung</t>
  </si>
  <si>
    <t>Simpang Tanjung</t>
  </si>
  <si>
    <t>Cinta Kasih</t>
  </si>
  <si>
    <t>Darmo Kasih</t>
  </si>
  <si>
    <t>Berugo</t>
  </si>
  <si>
    <t>Bulang</t>
  </si>
  <si>
    <t>Belimbing Jaya</t>
  </si>
  <si>
    <t>Dalam</t>
  </si>
  <si>
    <t>Tanjung Miring</t>
  </si>
  <si>
    <t>Suka Cinta</t>
  </si>
  <si>
    <t>Sukarami</t>
  </si>
  <si>
    <t>Karang Endah</t>
  </si>
  <si>
    <t>Pinang Banjar</t>
  </si>
  <si>
    <t>Gumai</t>
  </si>
  <si>
    <t>Manunggal Makmur</t>
  </si>
  <si>
    <t>Muara Emburung</t>
  </si>
  <si>
    <t>Muara Gula Baru</t>
  </si>
  <si>
    <t>Karang Endah Selatan</t>
  </si>
  <si>
    <t>APBN -NAHP</t>
  </si>
  <si>
    <t>Segayam</t>
  </si>
  <si>
    <t>Pedataran</t>
  </si>
  <si>
    <t>Pangkalan Babat</t>
  </si>
  <si>
    <t>Karang Sari</t>
  </si>
  <si>
    <t>Karang Mulia</t>
  </si>
  <si>
    <t>Lecah</t>
  </si>
  <si>
    <t>Modong</t>
  </si>
  <si>
    <t>Penandingan</t>
  </si>
  <si>
    <t>Danau Rata</t>
  </si>
  <si>
    <t>Sukajadi</t>
  </si>
  <si>
    <t>Kasai</t>
  </si>
  <si>
    <t>Suka Merindu</t>
  </si>
  <si>
    <t>Tanding Marga</t>
  </si>
  <si>
    <t>Muara Lematang</t>
  </si>
  <si>
    <t>Lingga</t>
  </si>
  <si>
    <t>Tegal Rejo</t>
  </si>
  <si>
    <t>Kel. Pasar Tanjung Enim</t>
  </si>
  <si>
    <t>Kel. Tanjung Enim Selatan</t>
  </si>
  <si>
    <t>Keban Agung</t>
  </si>
  <si>
    <t>Petar Dalam</t>
  </si>
  <si>
    <t>Paya Angus</t>
  </si>
  <si>
    <t>Datar Lebar</t>
  </si>
  <si>
    <t>Cahaya Alam</t>
  </si>
  <si>
    <t>Tanjung Tiga</t>
  </si>
  <si>
    <t>Kuripan</t>
  </si>
  <si>
    <t>Tanjung Kemala</t>
  </si>
  <si>
    <t>Sumber Mulia</t>
  </si>
  <si>
    <t>Karang Agung</t>
  </si>
  <si>
    <t>Lubai Persada</t>
  </si>
  <si>
    <t>Jiwa Baru</t>
  </si>
  <si>
    <t>Babat</t>
  </si>
  <si>
    <t>Belide Darat</t>
  </si>
  <si>
    <t>Petar Luar</t>
  </si>
  <si>
    <t>Danau Baru</t>
  </si>
  <si>
    <t>Danau Tampang</t>
  </si>
  <si>
    <t>Sukadana</t>
  </si>
  <si>
    <t>Sukamaju</t>
  </si>
  <si>
    <t>Darmo</t>
  </si>
  <si>
    <t>Midar</t>
  </si>
  <si>
    <t>Bitis</t>
  </si>
  <si>
    <t>Tambangan Kelekar</t>
  </si>
  <si>
    <t>APBN - NAHP</t>
  </si>
  <si>
    <t>Sigam</t>
  </si>
  <si>
    <t>Paya Bakal</t>
  </si>
  <si>
    <t>Karta Mulia</t>
  </si>
  <si>
    <t>APBN-Aspirasi</t>
  </si>
  <si>
    <t>Pagar Gunung</t>
  </si>
  <si>
    <t>Pajar Bulan</t>
  </si>
  <si>
    <t>Karya Nyata</t>
  </si>
  <si>
    <t>Lubuk Raman</t>
  </si>
  <si>
    <t>Sugihwaras</t>
  </si>
  <si>
    <t>Tanjung Raya</t>
  </si>
  <si>
    <t>Ibul</t>
  </si>
  <si>
    <t>Gaung Asam</t>
  </si>
  <si>
    <t>Tanjung Bunut</t>
  </si>
  <si>
    <t>Kelurahan Tanjung Enim</t>
  </si>
  <si>
    <t>Guci</t>
  </si>
  <si>
    <t>Sugihwaras Barat</t>
  </si>
  <si>
    <t>Kel. Gelumbang</t>
  </si>
  <si>
    <t>Segamit</t>
  </si>
  <si>
    <t>Batu Surau</t>
  </si>
  <si>
    <t>Pulau Panggung</t>
  </si>
  <si>
    <t>Muara Danau</t>
  </si>
  <si>
    <t>Babatan</t>
  </si>
  <si>
    <t>Bedegung</t>
  </si>
  <si>
    <t>Inderamayu</t>
  </si>
  <si>
    <t>Pandan Enim</t>
  </si>
  <si>
    <t>Paduraksa</t>
  </si>
  <si>
    <t>Lesung Batu</t>
  </si>
  <si>
    <t>Embawang</t>
  </si>
  <si>
    <t>Pagar Dewa</t>
  </si>
  <si>
    <t>Tanjung Bulan</t>
  </si>
  <si>
    <t>Penyandingan</t>
  </si>
  <si>
    <t>Manunggal Jaya</t>
  </si>
  <si>
    <t>Negeri Agung</t>
  </si>
  <si>
    <t>Pagar Agung</t>
  </si>
  <si>
    <t>Kota Baru</t>
  </si>
  <si>
    <t>Talang Beliung</t>
  </si>
  <si>
    <t>Sialingan</t>
  </si>
  <si>
    <t>Pelempang</t>
  </si>
  <si>
    <t>Teluk Jaya</t>
  </si>
  <si>
    <t>Menanti Selatan</t>
  </si>
  <si>
    <t>Suban Baru</t>
  </si>
  <si>
    <t>Tanjung Medang</t>
  </si>
  <si>
    <t>Danau Gerak</t>
  </si>
  <si>
    <t>Tanjung Karangan</t>
  </si>
  <si>
    <t>Pandan Dulang</t>
  </si>
  <si>
    <t>Sukaraja</t>
  </si>
  <si>
    <t>Lebak Budi</t>
  </si>
  <si>
    <t>`</t>
  </si>
  <si>
    <t>Kepur</t>
  </si>
  <si>
    <t>Aur</t>
  </si>
  <si>
    <t>Pelakat</t>
  </si>
  <si>
    <t>Muara Tenang</t>
  </si>
  <si>
    <t>Tenam Bungkuk</t>
  </si>
  <si>
    <t>Sidomulyo</t>
  </si>
  <si>
    <t>Suban Jeriji</t>
  </si>
  <si>
    <t>Gemawang</t>
  </si>
  <si>
    <t>Air Talas</t>
  </si>
  <si>
    <t>Kencana Mulya</t>
  </si>
  <si>
    <t>Baru Rambang</t>
  </si>
  <si>
    <t>Lubuk Getam</t>
  </si>
  <si>
    <t>Kuripan Baru</t>
  </si>
  <si>
    <t>Sugihan</t>
  </si>
  <si>
    <t>Tanjung Dalam</t>
  </si>
  <si>
    <t>Sumber Rahayu</t>
  </si>
  <si>
    <t>Gunung Raja</t>
  </si>
  <si>
    <t>Talang Balai</t>
  </si>
  <si>
    <t>Lubuk Semantung</t>
  </si>
  <si>
    <t>Embacang</t>
  </si>
  <si>
    <t>Melilian</t>
  </si>
  <si>
    <t>Jambu</t>
  </si>
  <si>
    <t>Suka Menang</t>
  </si>
  <si>
    <t>Muara Dua</t>
  </si>
  <si>
    <t>TMMD Kec. Gunung Megang</t>
  </si>
  <si>
    <t>TOTAL TEREALISASI</t>
  </si>
  <si>
    <t>Data Penanganan RTLH Tahun 2025
Pemerintah Kabupaten Muara Enim</t>
  </si>
  <si>
    <t>Jenis Penanganan</t>
  </si>
  <si>
    <t>APBD Induk</t>
  </si>
  <si>
    <t xml:space="preserve">Mulia Abadi </t>
  </si>
  <si>
    <t>PK</t>
  </si>
  <si>
    <t xml:space="preserve">Banuayu </t>
  </si>
  <si>
    <t xml:space="preserve">Suka Menang </t>
  </si>
  <si>
    <t xml:space="preserve">Ujan Mas Ulu </t>
  </si>
  <si>
    <t xml:space="preserve">Talang Taling </t>
  </si>
  <si>
    <t xml:space="preserve">Beringin </t>
  </si>
  <si>
    <t xml:space="preserve">Sukajaya </t>
  </si>
  <si>
    <t xml:space="preserve">Simpang Tanjung </t>
  </si>
  <si>
    <t xml:space="preserve">Lecah </t>
  </si>
  <si>
    <t xml:space="preserve">Sumaja Makmur </t>
  </si>
  <si>
    <t xml:space="preserve">Bangun Sari </t>
  </si>
  <si>
    <t xml:space="preserve">Tanjung Serian </t>
  </si>
  <si>
    <t xml:space="preserve">Pagar Dewa </t>
  </si>
  <si>
    <t xml:space="preserve">Lubuk Nipis </t>
  </si>
  <si>
    <t xml:space="preserve">Air Enau </t>
  </si>
  <si>
    <t xml:space="preserve">Harapan Jaya </t>
  </si>
  <si>
    <t xml:space="preserve">Sukajadi </t>
  </si>
  <si>
    <t xml:space="preserve">Pagar Jati </t>
  </si>
  <si>
    <t xml:space="preserve">Perjito </t>
  </si>
  <si>
    <t xml:space="preserve">Karang Endah Selatan </t>
  </si>
  <si>
    <t xml:space="preserve">Tanjung Kemala </t>
  </si>
  <si>
    <t xml:space="preserve">Embacang </t>
  </si>
  <si>
    <t xml:space="preserve">Air Keruh </t>
  </si>
  <si>
    <t xml:space="preserve">Sakajaya </t>
  </si>
  <si>
    <t xml:space="preserve">Lambur </t>
  </si>
  <si>
    <t xml:space="preserve"> Air Limau </t>
  </si>
  <si>
    <t xml:space="preserve">Putak </t>
  </si>
  <si>
    <t xml:space="preserve">Sukamaju </t>
  </si>
  <si>
    <t xml:space="preserve">Tapus </t>
  </si>
  <si>
    <t xml:space="preserve">Manunggal Makmur </t>
  </si>
  <si>
    <t xml:space="preserve">Menanti </t>
  </si>
  <si>
    <t xml:space="preserve">Muara Lematang </t>
  </si>
  <si>
    <t xml:space="preserve">Marga Mulya </t>
  </si>
  <si>
    <t xml:space="preserve">Segayam </t>
  </si>
  <si>
    <t xml:space="preserve">Lubuk Raman </t>
  </si>
  <si>
    <t xml:space="preserve">Tanjung Baru </t>
  </si>
  <si>
    <t xml:space="preserve">Belimbing Jaya </t>
  </si>
  <si>
    <t xml:space="preserve">Padang Bindu </t>
  </si>
  <si>
    <t xml:space="preserve">Sungai Rotan </t>
  </si>
  <si>
    <t xml:space="preserve">Penyandingan </t>
  </si>
  <si>
    <t xml:space="preserve">Muara Meo </t>
  </si>
  <si>
    <t xml:space="preserve">Petanang </t>
  </si>
  <si>
    <t xml:space="preserve">Kayu Ara Batu </t>
  </si>
  <si>
    <t xml:space="preserve">Palak Tanah </t>
  </si>
  <si>
    <t>Tanjung Muning</t>
  </si>
  <si>
    <t xml:space="preserve">Siku </t>
  </si>
  <si>
    <t xml:space="preserve">Teluk Limau </t>
  </si>
  <si>
    <t xml:space="preserve">Sigam </t>
  </si>
  <si>
    <t xml:space="preserve">Sugih Waras </t>
  </si>
  <si>
    <t xml:space="preserve">TMMD Harapan Jaya </t>
  </si>
  <si>
    <t>PB</t>
  </si>
  <si>
    <t>Pergeseran APBD</t>
  </si>
  <si>
    <t xml:space="preserve">Teluk Jaya </t>
  </si>
  <si>
    <t xml:space="preserve">Air Limau </t>
  </si>
  <si>
    <t xml:space="preserve">Suka Merindu </t>
  </si>
  <si>
    <t>Perubahan APBD</t>
  </si>
  <si>
    <t>Pembangunan Baru RLH untuk Perubahan APBD Tahun 2025</t>
  </si>
  <si>
    <t>Tabel Rekapitulasi Data Realisasi dan Rencana Penanganan RTLH s.d Tahun 2030
Pemerintah Kabupaten Muara Enim</t>
  </si>
  <si>
    <t>RENCANA PENANGANAN RTLH</t>
  </si>
  <si>
    <t>Sisa di Akhir Tahun 2030</t>
  </si>
  <si>
    <t>Catatan :</t>
  </si>
  <si>
    <t>1. RTLH di Kecamatan Lawang Kidul tidak dapat dilakukan Perbaikan karena berada pada lokasi tanah milik PT. KAI dan PT. Bukit Asam</t>
  </si>
  <si>
    <t>2. Jumlah RTLH yang terdapat di Kecamatan Panang Enim dan Semende Darat Tengah mengalami perubahan dari Baseline yang dilakukan Tahun 2019. Sehingga perbaikan RTLH yang dilakukan berdasarkan proposal yang diajukan oleh masyarakat.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</si>
</sst>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Rp&quot;* #,##0.00_-;\-&quot;Rp&quot;* #,##0.00_-;_-&quot;Rp&quot;* &quot;-&quot;??_-;_-@_-"/>
    <numFmt numFmtId="178" formatCode="_(* #,##0_);_(* \(#,##0\);_(* &quot;-&quot;_);_(@_)"/>
    <numFmt numFmtId="179" formatCode="_-&quot;Rp&quot;* #,##0_-;\-&quot;Rp&quot;* #,##0_-;_-&quot;Rp&quot;* &quot;-&quot;??_-;_-@_-"/>
  </numFmts>
  <fonts count="30">
    <font>
      <sz val="11"/>
      <name val="Calibri"/>
      <charset val="134"/>
    </font>
    <font>
      <b/>
      <sz val="14"/>
      <name val="Arial"/>
      <charset val="134"/>
    </font>
    <font>
      <b/>
      <sz val="11"/>
      <name val="Arial"/>
      <charset val="134"/>
    </font>
    <font>
      <sz val="11"/>
      <name val="Arial"/>
      <charset val="134"/>
    </font>
    <font>
      <sz val="12"/>
      <name val="Arial"/>
      <charset val="134"/>
    </font>
    <font>
      <b/>
      <sz val="14"/>
      <color rgb="FF000000"/>
      <name val="Arial"/>
      <charset val="134"/>
    </font>
    <font>
      <b/>
      <sz val="12"/>
      <color rgb="FF000000"/>
      <name val="Arial"/>
      <charset val="134"/>
    </font>
    <font>
      <sz val="12"/>
      <color rgb="FF000000"/>
      <name val="Arial"/>
      <charset val="134"/>
    </font>
    <font>
      <b/>
      <sz val="12"/>
      <name val="Arial"/>
      <charset val="134"/>
    </font>
    <font>
      <sz val="12"/>
      <color theme="0"/>
      <name val="Arial"/>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8">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FFFFFF"/>
        <bgColor indexed="64"/>
      </patternFill>
    </fill>
    <fill>
      <patternFill patternType="solid">
        <fgColor rgb="FF00B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10" fillId="0" borderId="0" applyFont="0" applyFill="0" applyBorder="0" applyAlignment="0" applyProtection="0">
      <alignment vertical="center"/>
    </xf>
    <xf numFmtId="177" fontId="10" fillId="0" borderId="0" applyFont="0" applyFill="0" applyBorder="0" applyAlignment="0" applyProtection="0">
      <alignment vertical="center"/>
    </xf>
    <xf numFmtId="9" fontId="10" fillId="0" borderId="0" applyFont="0" applyFill="0" applyBorder="0" applyAlignment="0" applyProtection="0">
      <alignment vertical="center"/>
    </xf>
    <xf numFmtId="178" fontId="10" fillId="0" borderId="0" applyFont="0" applyFill="0" applyBorder="0" applyAlignment="0" applyProtection="0">
      <alignment vertical="center"/>
    </xf>
    <xf numFmtId="179"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7" borderId="1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9" fillId="8" borderId="19" applyNumberFormat="0" applyAlignment="0" applyProtection="0">
      <alignment vertical="center"/>
    </xf>
    <xf numFmtId="0" fontId="20" fillId="9" borderId="20" applyNumberFormat="0" applyAlignment="0" applyProtection="0">
      <alignment vertical="center"/>
    </xf>
    <xf numFmtId="0" fontId="21" fillId="9" borderId="19" applyNumberFormat="0" applyAlignment="0" applyProtection="0">
      <alignment vertical="center"/>
    </xf>
    <xf numFmtId="0" fontId="22" fillId="10" borderId="21" applyNumberFormat="0" applyAlignment="0" applyProtection="0">
      <alignment vertical="center"/>
    </xf>
    <xf numFmtId="0" fontId="23" fillId="0" borderId="22" applyNumberFormat="0" applyFill="0" applyAlignment="0" applyProtection="0">
      <alignment vertical="center"/>
    </xf>
    <xf numFmtId="0" fontId="24" fillId="0" borderId="23" applyNumberFormat="0" applyFill="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Alignment="0" applyProtection="0">
      <alignment vertical="center"/>
    </xf>
    <xf numFmtId="0" fontId="28" fillId="37" borderId="0" applyNumberFormat="0" applyBorder="0" applyAlignment="0" applyProtection="0">
      <alignment vertical="center"/>
    </xf>
  </cellStyleXfs>
  <cellXfs count="131">
    <xf numFmtId="0" fontId="0" fillId="0" borderId="0" xfId="0">
      <alignment vertical="center"/>
    </xf>
    <xf numFmtId="0" fontId="0" fillId="0" borderId="0" xfId="0" applyAlignment="1">
      <alignment vertical="top"/>
    </xf>
    <xf numFmtId="0" fontId="1" fillId="0" borderId="0" xfId="0" applyFont="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horizontal="center" vertical="top"/>
    </xf>
    <xf numFmtId="0" fontId="3" fillId="0" borderId="1" xfId="0" applyFont="1" applyBorder="1" applyAlignment="1">
      <alignment vertical="top"/>
    </xf>
    <xf numFmtId="3" fontId="3" fillId="0" borderId="1" xfId="0" applyNumberFormat="1" applyFont="1" applyBorder="1" applyAlignment="1">
      <alignment horizontal="center" vertical="top"/>
    </xf>
    <xf numFmtId="0" fontId="4" fillId="0" borderId="1" xfId="0" applyFont="1" applyBorder="1" applyAlignment="1">
      <alignment vertical="top"/>
    </xf>
    <xf numFmtId="0" fontId="3" fillId="0" borderId="1" xfId="0" applyFont="1" applyBorder="1">
      <alignment vertical="center"/>
    </xf>
    <xf numFmtId="3" fontId="3" fillId="0" borderId="1" xfId="0" applyNumberFormat="1" applyFont="1" applyBorder="1">
      <alignment vertical="center"/>
    </xf>
    <xf numFmtId="0" fontId="3" fillId="0" borderId="1" xfId="0" applyFont="1" applyFill="1" applyBorder="1" applyAlignment="1">
      <alignment vertical="top"/>
    </xf>
    <xf numFmtId="0" fontId="3" fillId="0" borderId="1" xfId="0" applyFont="1" applyFill="1" applyBorder="1" applyAlignment="1">
      <alignment vertical="top"/>
    </xf>
    <xf numFmtId="3" fontId="2" fillId="2" borderId="1" xfId="0" applyNumberFormat="1" applyFont="1" applyFill="1" applyBorder="1" applyAlignment="1">
      <alignment horizontal="center" vertical="center"/>
    </xf>
    <xf numFmtId="3" fontId="2" fillId="4" borderId="1" xfId="0" applyNumberFormat="1" applyFont="1" applyFill="1" applyBorder="1" applyAlignment="1">
      <alignment horizontal="center" vertical="center"/>
    </xf>
    <xf numFmtId="0" fontId="0" fillId="0" borderId="0" xfId="0" applyAlignment="1">
      <alignment horizontal="center" vertical="center"/>
    </xf>
    <xf numFmtId="0" fontId="1" fillId="0" borderId="0" xfId="0" applyFont="1">
      <alignment vertical="center"/>
    </xf>
    <xf numFmtId="0" fontId="2" fillId="0" borderId="0" xfId="0" applyFont="1">
      <alignment vertical="center"/>
    </xf>
    <xf numFmtId="0" fontId="2" fillId="0" borderId="0" xfId="0" applyFont="1" applyAlignment="1">
      <alignment horizontal="justify" vertical="top" wrapText="1"/>
    </xf>
    <xf numFmtId="0" fontId="2" fillId="0" borderId="0" xfId="0" applyFont="1" applyAlignment="1">
      <alignment vertical="top" wrapText="1"/>
    </xf>
    <xf numFmtId="0" fontId="4" fillId="0" borderId="0" xfId="0" applyFont="1" applyAlignment="1">
      <alignment vertical="top"/>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vertical="top" wrapText="1"/>
    </xf>
    <xf numFmtId="0" fontId="5" fillId="0" borderId="0" xfId="0" applyFont="1" applyAlignment="1">
      <alignment horizontal="center" vertical="top"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top" wrapText="1"/>
    </xf>
    <xf numFmtId="0" fontId="7" fillId="0" borderId="4" xfId="0" applyFont="1" applyBorder="1" applyAlignment="1">
      <alignment vertical="top"/>
    </xf>
    <xf numFmtId="0" fontId="7" fillId="0" borderId="4" xfId="0" applyFont="1" applyBorder="1" applyAlignment="1">
      <alignment vertical="top" wrapText="1"/>
    </xf>
    <xf numFmtId="0" fontId="7" fillId="0" borderId="1" xfId="0" applyFont="1" applyBorder="1" applyAlignment="1">
      <alignment vertical="top" wrapText="1"/>
    </xf>
    <xf numFmtId="0" fontId="4" fillId="5" borderId="1" xfId="0" applyFont="1" applyFill="1" applyBorder="1" applyAlignment="1">
      <alignment vertical="top" wrapText="1"/>
    </xf>
    <xf numFmtId="0" fontId="7" fillId="5" borderId="1" xfId="0" applyFont="1" applyFill="1" applyBorder="1" applyAlignment="1">
      <alignment horizontal="center" vertical="top"/>
    </xf>
    <xf numFmtId="0" fontId="7" fillId="0" borderId="6" xfId="0" applyFont="1" applyBorder="1" applyAlignment="1">
      <alignment vertical="top"/>
    </xf>
    <xf numFmtId="0" fontId="7" fillId="0" borderId="6" xfId="0" applyFont="1" applyBorder="1" applyAlignment="1">
      <alignment vertical="top" wrapText="1"/>
    </xf>
    <xf numFmtId="0" fontId="7" fillId="0" borderId="1" xfId="0" applyFont="1" applyFill="1" applyBorder="1" applyAlignment="1">
      <alignment vertical="top" wrapText="1"/>
    </xf>
    <xf numFmtId="0" fontId="4" fillId="0" borderId="1" xfId="0" applyFont="1" applyFill="1" applyBorder="1" applyAlignment="1">
      <alignment vertical="top" wrapText="1"/>
    </xf>
    <xf numFmtId="0" fontId="7" fillId="0" borderId="1" xfId="0" applyFont="1" applyFill="1" applyBorder="1" applyAlignment="1">
      <alignment horizontal="center" vertical="top"/>
    </xf>
    <xf numFmtId="0" fontId="7" fillId="0" borderId="1" xfId="0" applyFont="1" applyFill="1" applyBorder="1" applyAlignment="1">
      <alignment vertical="top" wrapText="1"/>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4" fillId="0" borderId="1" xfId="0" applyFont="1" applyFill="1" applyBorder="1" applyAlignment="1">
      <alignment horizontal="center" vertical="top"/>
    </xf>
    <xf numFmtId="0" fontId="7" fillId="0" borderId="6" xfId="0" applyFont="1" applyBorder="1" applyAlignment="1">
      <alignment horizontal="center" vertical="top"/>
    </xf>
    <xf numFmtId="0" fontId="7" fillId="0" borderId="6" xfId="0" applyFont="1" applyBorder="1" applyAlignment="1">
      <alignment horizontal="center" vertical="top" wrapText="1"/>
    </xf>
    <xf numFmtId="0" fontId="7" fillId="0" borderId="6" xfId="0" applyFont="1" applyBorder="1" applyAlignment="1">
      <alignment horizontal="center" vertical="center"/>
    </xf>
    <xf numFmtId="0" fontId="7" fillId="0" borderId="1" xfId="0" applyFont="1" applyBorder="1" applyAlignment="1">
      <alignment vertical="center" wrapText="1"/>
    </xf>
    <xf numFmtId="0" fontId="6" fillId="5" borderId="1" xfId="0" applyFont="1" applyFill="1" applyBorder="1" applyAlignment="1">
      <alignment horizontal="center" vertical="center"/>
    </xf>
    <xf numFmtId="0" fontId="7" fillId="5" borderId="1"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8" xfId="0" applyFont="1" applyFill="1" applyBorder="1" applyAlignment="1">
      <alignment horizontal="center" vertical="center"/>
    </xf>
    <xf numFmtId="0" fontId="8" fillId="6" borderId="8" xfId="0" applyFont="1" applyFill="1" applyBorder="1" applyAlignment="1">
      <alignment horizontal="center" vertical="center" wrapText="1"/>
    </xf>
    <xf numFmtId="0" fontId="8" fillId="6" borderId="9" xfId="0" applyFont="1" applyFill="1" applyBorder="1" applyAlignment="1">
      <alignment horizontal="center" vertical="top" wrapText="1"/>
    </xf>
    <xf numFmtId="0" fontId="6" fillId="3" borderId="1" xfId="0" applyFont="1" applyFill="1" applyBorder="1" applyAlignment="1">
      <alignment horizontal="center" vertical="center"/>
    </xf>
    <xf numFmtId="0" fontId="8" fillId="5" borderId="10" xfId="0" applyFont="1" applyFill="1" applyBorder="1" applyAlignment="1">
      <alignment horizontal="center" vertical="center"/>
    </xf>
    <xf numFmtId="0" fontId="8" fillId="5" borderId="10" xfId="0" applyFont="1" applyFill="1" applyBorder="1" applyAlignment="1">
      <alignment horizontal="center" vertical="center" wrapText="1"/>
    </xf>
    <xf numFmtId="0" fontId="8" fillId="5" borderId="10" xfId="0" applyFont="1" applyFill="1" applyBorder="1" applyAlignment="1">
      <alignment horizontal="center" vertical="top" wrapText="1"/>
    </xf>
    <xf numFmtId="0" fontId="6" fillId="5" borderId="10" xfId="0" applyFont="1" applyFill="1" applyBorder="1" applyAlignment="1">
      <alignment horizontal="center" vertical="center"/>
    </xf>
    <xf numFmtId="0" fontId="6" fillId="5" borderId="0" xfId="0" applyFont="1" applyFill="1" applyAlignment="1">
      <alignment horizontal="center" vertical="center"/>
    </xf>
    <xf numFmtId="0" fontId="7" fillId="5" borderId="0" xfId="0" applyFont="1" applyFill="1" applyAlignment="1">
      <alignment horizontal="center" vertical="center"/>
    </xf>
    <xf numFmtId="0" fontId="9"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7" fillId="0" borderId="4" xfId="0" applyFont="1" applyBorder="1" applyAlignment="1">
      <alignment horizontal="center" vertical="center"/>
    </xf>
    <xf numFmtId="0" fontId="7" fillId="0" borderId="11" xfId="0" applyFont="1" applyBorder="1" applyAlignment="1">
      <alignment horizontal="center" vertical="top"/>
    </xf>
    <xf numFmtId="0" fontId="7" fillId="0" borderId="1" xfId="0" applyFont="1" applyBorder="1">
      <alignment vertical="center"/>
    </xf>
    <xf numFmtId="0" fontId="7" fillId="0" borderId="1" xfId="0" applyFont="1" applyBorder="1" applyAlignment="1">
      <alignment horizontal="center" vertical="center"/>
    </xf>
    <xf numFmtId="0" fontId="7" fillId="0" borderId="6" xfId="0" applyFont="1" applyBorder="1">
      <alignment vertical="center"/>
    </xf>
    <xf numFmtId="0" fontId="7" fillId="0" borderId="12" xfId="0" applyFont="1" applyBorder="1" applyAlignment="1">
      <alignment horizontal="center" vertical="top"/>
    </xf>
    <xf numFmtId="0" fontId="7" fillId="0" borderId="4" xfId="0" applyFont="1" applyBorder="1">
      <alignment vertical="center"/>
    </xf>
    <xf numFmtId="0" fontId="7" fillId="0" borderId="5" xfId="0" applyFont="1" applyBorder="1">
      <alignment vertical="center"/>
    </xf>
    <xf numFmtId="0" fontId="7" fillId="0" borderId="9" xfId="0" applyFont="1" applyBorder="1" applyAlignment="1">
      <alignment horizontal="center" vertical="top"/>
    </xf>
    <xf numFmtId="0" fontId="6" fillId="0" borderId="2" xfId="0" applyFont="1" applyBorder="1">
      <alignment vertical="center"/>
    </xf>
    <xf numFmtId="0" fontId="6" fillId="0" borderId="1" xfId="0" applyFont="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7" fillId="0" borderId="13" xfId="0" applyFont="1" applyBorder="1" applyAlignment="1">
      <alignment horizontal="center" vertical="center"/>
    </xf>
    <xf numFmtId="0" fontId="6" fillId="0" borderId="13" xfId="0" applyFont="1" applyBorder="1">
      <alignment vertical="center"/>
    </xf>
    <xf numFmtId="0" fontId="6" fillId="0" borderId="7" xfId="0" applyFont="1" applyBorder="1">
      <alignment vertical="center"/>
    </xf>
    <xf numFmtId="0" fontId="7" fillId="0" borderId="13" xfId="0" applyFont="1" applyBorder="1">
      <alignment vertical="center"/>
    </xf>
    <xf numFmtId="0" fontId="7" fillId="0" borderId="4" xfId="0" applyFont="1" applyBorder="1" applyAlignment="1">
      <alignment horizontal="left" vertical="center"/>
    </xf>
    <xf numFmtId="0" fontId="7" fillId="0" borderId="6" xfId="0" applyFont="1" applyBorder="1" applyAlignment="1">
      <alignment horizontal="left" vertical="center"/>
    </xf>
    <xf numFmtId="0" fontId="7" fillId="0" borderId="5" xfId="0" applyFont="1" applyBorder="1" applyAlignment="1">
      <alignment horizontal="left" vertical="center"/>
    </xf>
    <xf numFmtId="0" fontId="6" fillId="0" borderId="10" xfId="0" applyFont="1" applyBorder="1">
      <alignment vertical="center"/>
    </xf>
    <xf numFmtId="0" fontId="6" fillId="0" borderId="14" xfId="0" applyFont="1" applyBorder="1">
      <alignment vertical="center"/>
    </xf>
    <xf numFmtId="0" fontId="7" fillId="0" borderId="14" xfId="0" applyFont="1" applyBorder="1" applyAlignment="1">
      <alignment horizontal="center" vertical="center"/>
    </xf>
    <xf numFmtId="0" fontId="7" fillId="0" borderId="5" xfId="0" applyFont="1" applyBorder="1" applyAlignment="1">
      <alignment horizontal="center" vertical="center"/>
    </xf>
    <xf numFmtId="0" fontId="6" fillId="0" borderId="15" xfId="0" applyFont="1" applyBorder="1">
      <alignment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7" fillId="0" borderId="1" xfId="0" applyFont="1" applyBorder="1" applyAlignment="1">
      <alignment horizontal="left" vertical="center"/>
    </xf>
    <xf numFmtId="0" fontId="7" fillId="0" borderId="14" xfId="0" applyFont="1" applyBorder="1" applyAlignment="1">
      <alignment horizontal="center" vertical="center" wrapText="1"/>
    </xf>
    <xf numFmtId="0" fontId="7" fillId="0" borderId="1" xfId="0" applyFont="1" applyBorder="1" applyAlignment="1">
      <alignment horizontal="center" vertical="center" wrapText="1"/>
    </xf>
    <xf numFmtId="0" fontId="7" fillId="5" borderId="4" xfId="0" applyFont="1" applyFill="1" applyBorder="1" applyAlignment="1">
      <alignment horizontal="center" vertical="center"/>
    </xf>
    <xf numFmtId="0" fontId="7" fillId="5" borderId="1" xfId="0" applyFont="1" applyFill="1" applyBorder="1" applyAlignment="1">
      <alignment horizontal="left" vertical="center" wrapText="1"/>
    </xf>
    <xf numFmtId="0" fontId="4" fillId="5" borderId="1" xfId="0" applyFont="1" applyFill="1" applyBorder="1" applyAlignment="1">
      <alignment vertical="center" wrapText="1"/>
    </xf>
    <xf numFmtId="0" fontId="7" fillId="5" borderId="6" xfId="0" applyFont="1" applyFill="1" applyBorder="1">
      <alignment vertical="center"/>
    </xf>
    <xf numFmtId="0" fontId="4" fillId="5" borderId="1" xfId="0" applyFont="1" applyFill="1" applyBorder="1">
      <alignment vertical="center"/>
    </xf>
    <xf numFmtId="0" fontId="7" fillId="5" borderId="5" xfId="0" applyFont="1" applyFill="1" applyBorder="1">
      <alignment vertical="center"/>
    </xf>
    <xf numFmtId="0" fontId="7" fillId="5" borderId="4" xfId="0" applyFont="1" applyFill="1" applyBorder="1">
      <alignment vertical="center"/>
    </xf>
    <xf numFmtId="0" fontId="7" fillId="5" borderId="1" xfId="0" applyFont="1" applyFill="1" applyBorder="1" applyAlignment="1">
      <alignment horizontal="left" vertical="center"/>
    </xf>
    <xf numFmtId="0" fontId="7" fillId="5" borderId="1" xfId="0" applyFont="1" applyFill="1" applyBorder="1">
      <alignment vertical="center"/>
    </xf>
    <xf numFmtId="0" fontId="7" fillId="5" borderId="5" xfId="0" applyFont="1" applyFill="1" applyBorder="1" applyAlignment="1">
      <alignment horizontal="center" vertical="center"/>
    </xf>
    <xf numFmtId="0" fontId="7" fillId="5" borderId="13" xfId="0" applyFont="1" applyFill="1" applyBorder="1">
      <alignment vertical="center"/>
    </xf>
    <xf numFmtId="0" fontId="7" fillId="5" borderId="6" xfId="0" applyFont="1" applyFill="1" applyBorder="1" applyAlignment="1">
      <alignment horizontal="center" vertical="center"/>
    </xf>
    <xf numFmtId="0" fontId="7" fillId="0" borderId="2" xfId="0" applyFont="1" applyBorder="1">
      <alignment vertical="center"/>
    </xf>
    <xf numFmtId="0" fontId="7" fillId="0" borderId="3" xfId="0" applyFont="1" applyBorder="1">
      <alignment vertical="center"/>
    </xf>
    <xf numFmtId="0" fontId="7" fillId="5" borderId="13" xfId="0" applyFont="1" applyFill="1" applyBorder="1" applyAlignment="1">
      <alignment horizontal="center" vertical="center"/>
    </xf>
    <xf numFmtId="0" fontId="7" fillId="5" borderId="2" xfId="0" applyFont="1" applyFill="1" applyBorder="1">
      <alignment vertical="center"/>
    </xf>
    <xf numFmtId="0" fontId="7" fillId="5" borderId="3" xfId="0" applyFont="1" applyFill="1" applyBorder="1">
      <alignment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5" borderId="15" xfId="0" applyFont="1" applyFill="1" applyBorder="1" applyAlignment="1">
      <alignment horizontal="center" vertical="center"/>
    </xf>
    <xf numFmtId="0" fontId="7" fillId="0" borderId="11" xfId="0" applyFont="1" applyBorder="1" applyAlignment="1">
      <alignment horizontal="center" vertical="center"/>
    </xf>
    <xf numFmtId="0" fontId="4" fillId="5" borderId="3" xfId="0" applyFont="1" applyFill="1" applyBorder="1">
      <alignment vertical="center"/>
    </xf>
    <xf numFmtId="0" fontId="7" fillId="5" borderId="10" xfId="0" applyFont="1" applyFill="1" applyBorder="1" applyAlignment="1">
      <alignment horizontal="center" vertical="center"/>
    </xf>
    <xf numFmtId="0" fontId="4" fillId="5" borderId="3" xfId="0" applyFont="1" applyFill="1" applyBorder="1" applyAlignment="1">
      <alignment vertical="center" wrapText="1"/>
    </xf>
    <xf numFmtId="0" fontId="7" fillId="0" borderId="10"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15" xfId="0" applyFont="1" applyBorder="1">
      <alignment vertical="center"/>
    </xf>
    <xf numFmtId="0" fontId="4" fillId="5" borderId="11" xfId="0" applyFont="1" applyFill="1" applyBorder="1">
      <alignment vertical="center"/>
    </xf>
    <xf numFmtId="0" fontId="6" fillId="0" borderId="4" xfId="0" applyFont="1" applyBorder="1">
      <alignment vertical="center"/>
    </xf>
    <xf numFmtId="0" fontId="8" fillId="6" borderId="1" xfId="0" applyFont="1" applyFill="1" applyBorder="1" applyAlignment="1">
      <alignment horizontal="center" vertic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3:H34"/>
  <sheetViews>
    <sheetView tabSelected="1" view="pageBreakPreview" zoomScaleNormal="100" workbookViewId="0">
      <selection activeCell="F11" sqref="F11"/>
    </sheetView>
  </sheetViews>
  <sheetFormatPr defaultColWidth="9.14285714285714" defaultRowHeight="15" outlineLevelCol="7"/>
  <cols>
    <col min="4" max="4" width="5.85714285714286" customWidth="1"/>
    <col min="5" max="5" width="25.4285714285714" customWidth="1"/>
    <col min="6" max="6" width="20.8571428571429" customWidth="1"/>
    <col min="7" max="7" width="26.7142857142857" customWidth="1"/>
    <col min="8" max="8" width="22.2857142857143" customWidth="1"/>
  </cols>
  <sheetData>
    <row r="3" ht="42" customHeight="1" spans="4:8">
      <c r="D3" s="2" t="s">
        <v>0</v>
      </c>
      <c r="E3" s="2"/>
      <c r="F3" s="2"/>
      <c r="G3" s="2"/>
      <c r="H3" s="2"/>
    </row>
    <row r="5" ht="18.95" customHeight="1" spans="4:8">
      <c r="D5" s="3" t="s">
        <v>1</v>
      </c>
      <c r="E5" s="3" t="s">
        <v>2</v>
      </c>
      <c r="F5" s="4" t="s">
        <v>3</v>
      </c>
      <c r="G5" s="4" t="s">
        <v>4</v>
      </c>
      <c r="H5" s="4" t="s">
        <v>5</v>
      </c>
    </row>
    <row r="6" ht="18.95" customHeight="1" spans="4:8">
      <c r="D6" s="3"/>
      <c r="E6" s="3"/>
      <c r="F6" s="4"/>
      <c r="G6" s="4"/>
      <c r="H6" s="4"/>
    </row>
    <row r="7" spans="4:8">
      <c r="D7" s="10">
        <v>1</v>
      </c>
      <c r="E7" s="11" t="s">
        <v>6</v>
      </c>
      <c r="F7" s="10">
        <v>446</v>
      </c>
      <c r="G7" s="12">
        <v>318</v>
      </c>
      <c r="H7" s="12">
        <f t="shared" ref="H7:H28" si="0">F7-G7</f>
        <v>128</v>
      </c>
    </row>
    <row r="8" spans="4:8">
      <c r="D8" s="10">
        <v>2</v>
      </c>
      <c r="E8" s="11" t="s">
        <v>7</v>
      </c>
      <c r="F8" s="10">
        <v>207</v>
      </c>
      <c r="G8" s="12">
        <v>0</v>
      </c>
      <c r="H8" s="12">
        <f t="shared" si="0"/>
        <v>207</v>
      </c>
    </row>
    <row r="9" spans="4:8">
      <c r="D9" s="10">
        <v>3</v>
      </c>
      <c r="E9" s="11" t="s">
        <v>8</v>
      </c>
      <c r="F9" s="10">
        <v>402</v>
      </c>
      <c r="G9" s="12">
        <v>0</v>
      </c>
      <c r="H9" s="12">
        <f t="shared" si="0"/>
        <v>402</v>
      </c>
    </row>
    <row r="10" spans="4:8">
      <c r="D10" s="10">
        <v>4</v>
      </c>
      <c r="E10" s="11" t="s">
        <v>9</v>
      </c>
      <c r="F10" s="10">
        <v>470</v>
      </c>
      <c r="G10" s="12">
        <v>127</v>
      </c>
      <c r="H10" s="12">
        <f t="shared" si="0"/>
        <v>343</v>
      </c>
    </row>
    <row r="11" spans="4:8">
      <c r="D11" s="10">
        <v>5</v>
      </c>
      <c r="E11" s="11" t="s">
        <v>10</v>
      </c>
      <c r="F11" s="12">
        <v>1255</v>
      </c>
      <c r="G11" s="12">
        <v>440</v>
      </c>
      <c r="H11" s="12">
        <f t="shared" si="0"/>
        <v>815</v>
      </c>
    </row>
    <row r="12" spans="4:8">
      <c r="D12" s="10">
        <v>6</v>
      </c>
      <c r="E12" s="16" t="s">
        <v>11</v>
      </c>
      <c r="F12" s="12">
        <v>1088</v>
      </c>
      <c r="G12" s="12">
        <v>30</v>
      </c>
      <c r="H12" s="12">
        <f t="shared" si="0"/>
        <v>1058</v>
      </c>
    </row>
    <row r="13" spans="4:8">
      <c r="D13" s="10">
        <v>7</v>
      </c>
      <c r="E13" s="17" t="s">
        <v>12</v>
      </c>
      <c r="F13" s="10">
        <v>244</v>
      </c>
      <c r="G13" s="12">
        <v>154</v>
      </c>
      <c r="H13" s="12">
        <f t="shared" si="0"/>
        <v>90</v>
      </c>
    </row>
    <row r="14" spans="4:8">
      <c r="D14" s="10">
        <v>8</v>
      </c>
      <c r="E14" s="16" t="s">
        <v>13</v>
      </c>
      <c r="F14" s="12">
        <v>1887</v>
      </c>
      <c r="G14" s="12">
        <v>63</v>
      </c>
      <c r="H14" s="12">
        <f t="shared" si="0"/>
        <v>1824</v>
      </c>
    </row>
    <row r="15" spans="4:8">
      <c r="D15" s="10">
        <v>9</v>
      </c>
      <c r="E15" s="17" t="s">
        <v>14</v>
      </c>
      <c r="F15" s="10">
        <v>245</v>
      </c>
      <c r="G15" s="12">
        <v>0</v>
      </c>
      <c r="H15" s="12">
        <f t="shared" si="0"/>
        <v>245</v>
      </c>
    </row>
    <row r="16" spans="4:8">
      <c r="D16" s="10">
        <v>10</v>
      </c>
      <c r="E16" s="17" t="s">
        <v>15</v>
      </c>
      <c r="F16" s="10">
        <v>634</v>
      </c>
      <c r="G16" s="12">
        <v>536</v>
      </c>
      <c r="H16" s="12">
        <f t="shared" si="0"/>
        <v>98</v>
      </c>
    </row>
    <row r="17" spans="4:8">
      <c r="D17" s="10">
        <v>11</v>
      </c>
      <c r="E17" s="16" t="s">
        <v>16</v>
      </c>
      <c r="F17" s="12">
        <v>1305</v>
      </c>
      <c r="G17" s="12">
        <v>194</v>
      </c>
      <c r="H17" s="12">
        <f t="shared" si="0"/>
        <v>1111</v>
      </c>
    </row>
    <row r="18" spans="4:8">
      <c r="D18" s="10">
        <v>12</v>
      </c>
      <c r="E18" s="11" t="s">
        <v>17</v>
      </c>
      <c r="F18" s="10">
        <v>466</v>
      </c>
      <c r="G18" s="12">
        <v>45</v>
      </c>
      <c r="H18" s="12">
        <f t="shared" si="0"/>
        <v>421</v>
      </c>
    </row>
    <row r="19" spans="4:8">
      <c r="D19" s="10">
        <v>13</v>
      </c>
      <c r="E19" s="11" t="s">
        <v>18</v>
      </c>
      <c r="F19" s="12">
        <v>1254</v>
      </c>
      <c r="G19" s="12">
        <v>2</v>
      </c>
      <c r="H19" s="12">
        <f t="shared" si="0"/>
        <v>1252</v>
      </c>
    </row>
    <row r="20" spans="4:8">
      <c r="D20" s="10">
        <v>14</v>
      </c>
      <c r="E20" s="11" t="s">
        <v>19</v>
      </c>
      <c r="F20" s="10">
        <v>139</v>
      </c>
      <c r="G20" s="12">
        <v>120</v>
      </c>
      <c r="H20" s="12">
        <f t="shared" si="0"/>
        <v>19</v>
      </c>
    </row>
    <row r="21" spans="4:8">
      <c r="D21" s="10">
        <v>15</v>
      </c>
      <c r="E21" s="11" t="s">
        <v>20</v>
      </c>
      <c r="F21" s="10">
        <v>432</v>
      </c>
      <c r="G21" s="12">
        <v>315</v>
      </c>
      <c r="H21" s="12">
        <f t="shared" si="0"/>
        <v>117</v>
      </c>
    </row>
    <row r="22" spans="4:8">
      <c r="D22" s="10">
        <v>16</v>
      </c>
      <c r="E22" s="11" t="s">
        <v>21</v>
      </c>
      <c r="F22" s="10">
        <v>921</v>
      </c>
      <c r="G22" s="12">
        <v>194</v>
      </c>
      <c r="H22" s="12">
        <f t="shared" si="0"/>
        <v>727</v>
      </c>
    </row>
    <row r="23" spans="4:8">
      <c r="D23" s="10">
        <v>17</v>
      </c>
      <c r="E23" s="11" t="s">
        <v>22</v>
      </c>
      <c r="F23" s="10">
        <v>280</v>
      </c>
      <c r="G23" s="12">
        <v>158</v>
      </c>
      <c r="H23" s="12">
        <f t="shared" si="0"/>
        <v>122</v>
      </c>
    </row>
    <row r="24" customHeight="1" spans="4:8">
      <c r="D24" s="10">
        <v>18</v>
      </c>
      <c r="E24" s="11" t="s">
        <v>23</v>
      </c>
      <c r="F24" s="10">
        <v>140</v>
      </c>
      <c r="G24" s="12">
        <v>121</v>
      </c>
      <c r="H24" s="12">
        <f t="shared" si="0"/>
        <v>19</v>
      </c>
    </row>
    <row r="25" spans="4:8">
      <c r="D25" s="10">
        <v>19</v>
      </c>
      <c r="E25" s="11" t="s">
        <v>24</v>
      </c>
      <c r="F25" s="10">
        <v>196</v>
      </c>
      <c r="G25" s="12">
        <v>170</v>
      </c>
      <c r="H25" s="12">
        <f t="shared" si="0"/>
        <v>26</v>
      </c>
    </row>
    <row r="26" spans="4:8">
      <c r="D26" s="10">
        <v>20</v>
      </c>
      <c r="E26" s="11" t="s">
        <v>25</v>
      </c>
      <c r="F26" s="12">
        <v>1165</v>
      </c>
      <c r="G26" s="12">
        <v>24</v>
      </c>
      <c r="H26" s="12">
        <f t="shared" si="0"/>
        <v>1141</v>
      </c>
    </row>
    <row r="27" spans="4:8">
      <c r="D27" s="10">
        <v>21</v>
      </c>
      <c r="E27" s="11" t="s">
        <v>26</v>
      </c>
      <c r="F27" s="10">
        <v>326</v>
      </c>
      <c r="G27" s="12">
        <v>221</v>
      </c>
      <c r="H27" s="12">
        <f t="shared" si="0"/>
        <v>105</v>
      </c>
    </row>
    <row r="28" spans="4:8">
      <c r="D28" s="10">
        <v>22</v>
      </c>
      <c r="E28" s="11" t="s">
        <v>27</v>
      </c>
      <c r="F28" s="10">
        <v>316</v>
      </c>
      <c r="G28" s="12">
        <v>33</v>
      </c>
      <c r="H28" s="12">
        <f t="shared" si="0"/>
        <v>283</v>
      </c>
    </row>
    <row r="29" ht="23.1" customHeight="1" spans="4:8">
      <c r="D29" s="3" t="s">
        <v>28</v>
      </c>
      <c r="E29" s="3"/>
      <c r="F29" s="18" t="s">
        <v>29</v>
      </c>
      <c r="G29" s="18">
        <f>SUM(G7:G28)</f>
        <v>3265</v>
      </c>
      <c r="H29" s="18">
        <f>SUM(H7:H28)</f>
        <v>10553</v>
      </c>
    </row>
    <row r="30" spans="4:8">
      <c r="F30" s="20"/>
    </row>
    <row r="31" ht="18" spans="4:8">
      <c r="D31" s="21" t="s">
        <v>30</v>
      </c>
    </row>
    <row r="32" spans="4:8">
      <c r="D32" s="22"/>
    </row>
    <row r="33" s="1" customFormat="1" ht="33" customHeight="1" spans="4:8">
      <c r="D33" s="23"/>
      <c r="E33" s="23"/>
      <c r="F33" s="23"/>
      <c r="G33" s="23"/>
      <c r="H33" s="23"/>
    </row>
    <row r="34" s="1" customFormat="1" ht="51" customHeight="1" spans="4:8">
      <c r="D34" s="23"/>
      <c r="E34" s="23"/>
      <c r="F34" s="23"/>
      <c r="G34" s="23"/>
      <c r="H34" s="23"/>
    </row>
  </sheetData>
  <mergeCells count="9">
    <mergeCell ref="D3:H3"/>
    <mergeCell ref="D29:E29"/>
    <mergeCell ref="D33:H33"/>
    <mergeCell ref="D34:H34"/>
    <mergeCell ref="D5:D6"/>
    <mergeCell ref="E5:E6"/>
    <mergeCell ref="F5:F6"/>
    <mergeCell ref="G5:G6"/>
    <mergeCell ref="H5:H6"/>
  </mergeCells>
  <printOptions horizontalCentered="1"/>
  <pageMargins left="0.357638888888889" right="0.357638888888889" top="0.409027777777778" bottom="0.409027777777778" header="0.5" footer="0.5"/>
  <pageSetup paperSize="9" scale="8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4"/>
  <sheetViews>
    <sheetView view="pageBreakPreview" zoomScaleNormal="90" topLeftCell="A303" workbookViewId="0">
      <selection activeCell="G324" sqref="G324"/>
    </sheetView>
  </sheetViews>
  <sheetFormatPr defaultColWidth="10" defaultRowHeight="15"/>
  <cols>
    <col min="1" max="1" width="5.71428571428571" style="26" customWidth="1"/>
    <col min="2" max="2" width="14.5714285714286" style="26" customWidth="1"/>
    <col min="3" max="3" width="7.28571428571429" style="26" customWidth="1"/>
    <col min="4" max="4" width="23.2857142857143" style="26" customWidth="1"/>
    <col min="5" max="5" width="19.1428571428571" style="26" customWidth="1"/>
    <col min="6" max="6" width="10" style="26" customWidth="1"/>
    <col min="7" max="7" width="11.7142857142857" style="26" customWidth="1"/>
    <col min="8" max="8" width="10" style="26"/>
    <col min="9" max="9" width="12" style="26" customWidth="1"/>
    <col min="10" max="16384" width="10" style="26"/>
  </cols>
  <sheetData>
    <row r="1" ht="57" customHeight="1" spans="1:7">
      <c r="A1" s="65" t="s">
        <v>31</v>
      </c>
      <c r="B1" s="66"/>
      <c r="C1" s="66"/>
      <c r="D1" s="66"/>
      <c r="E1" s="66"/>
      <c r="F1" s="66"/>
      <c r="G1" s="66"/>
    </row>
    <row r="2" ht="15.75" spans="1:7">
      <c r="A2" s="67"/>
      <c r="B2" s="67"/>
      <c r="C2" s="67"/>
      <c r="D2" s="67"/>
      <c r="E2" s="67"/>
      <c r="F2" s="67"/>
      <c r="G2" s="67"/>
    </row>
    <row r="3" ht="33" customHeight="1" spans="1:7">
      <c r="A3" s="30" t="s">
        <v>32</v>
      </c>
      <c r="B3" s="31" t="s">
        <v>33</v>
      </c>
      <c r="C3" s="30" t="s">
        <v>34</v>
      </c>
      <c r="D3" s="30" t="s">
        <v>35</v>
      </c>
      <c r="E3" s="30" t="s">
        <v>36</v>
      </c>
      <c r="F3" s="31" t="s">
        <v>37</v>
      </c>
      <c r="G3" s="30" t="s">
        <v>38</v>
      </c>
    </row>
    <row r="4" ht="17.1" customHeight="1" spans="1:7">
      <c r="A4" s="68">
        <v>1</v>
      </c>
      <c r="B4" s="68" t="s">
        <v>39</v>
      </c>
      <c r="C4" s="69">
        <v>2012</v>
      </c>
      <c r="D4" s="70" t="s">
        <v>40</v>
      </c>
      <c r="E4" s="70" t="s">
        <v>18</v>
      </c>
      <c r="F4" s="71">
        <v>151</v>
      </c>
      <c r="G4" s="71" t="s">
        <v>41</v>
      </c>
    </row>
    <row r="5" ht="17.1" customHeight="1" spans="1:7">
      <c r="A5" s="72"/>
      <c r="B5" s="72"/>
      <c r="C5" s="73"/>
      <c r="D5" s="70" t="s">
        <v>42</v>
      </c>
      <c r="E5" s="70" t="s">
        <v>18</v>
      </c>
      <c r="F5" s="71">
        <v>9</v>
      </c>
      <c r="G5" s="71" t="s">
        <v>41</v>
      </c>
    </row>
    <row r="6" ht="17.1" customHeight="1" spans="1:7">
      <c r="A6" s="72"/>
      <c r="B6" s="72"/>
      <c r="C6" s="73"/>
      <c r="D6" s="70" t="s">
        <v>43</v>
      </c>
      <c r="E6" s="70" t="s">
        <v>18</v>
      </c>
      <c r="F6" s="71">
        <v>18</v>
      </c>
      <c r="G6" s="71" t="s">
        <v>41</v>
      </c>
    </row>
    <row r="7" ht="17.1" customHeight="1" spans="1:7">
      <c r="A7" s="72"/>
      <c r="B7" s="72"/>
      <c r="C7" s="73"/>
      <c r="D7" s="70" t="s">
        <v>44</v>
      </c>
      <c r="E7" s="70" t="s">
        <v>18</v>
      </c>
      <c r="F7" s="71">
        <v>68</v>
      </c>
      <c r="G7" s="71" t="s">
        <v>41</v>
      </c>
    </row>
    <row r="8" ht="17.1" customHeight="1" spans="1:7">
      <c r="A8" s="72"/>
      <c r="B8" s="72"/>
      <c r="C8" s="73"/>
      <c r="D8" s="70" t="s">
        <v>45</v>
      </c>
      <c r="E8" s="70" t="s">
        <v>18</v>
      </c>
      <c r="F8" s="71">
        <v>35</v>
      </c>
      <c r="G8" s="71" t="s">
        <v>41</v>
      </c>
    </row>
    <row r="9" ht="17.1" customHeight="1" spans="1:7">
      <c r="A9" s="72"/>
      <c r="B9" s="72"/>
      <c r="C9" s="73"/>
      <c r="D9" s="70" t="s">
        <v>46</v>
      </c>
      <c r="E9" s="70" t="s">
        <v>18</v>
      </c>
      <c r="F9" s="71">
        <v>33</v>
      </c>
      <c r="G9" s="71" t="s">
        <v>41</v>
      </c>
    </row>
    <row r="10" ht="17.1" customHeight="1" spans="1:7">
      <c r="A10" s="72"/>
      <c r="B10" s="72"/>
      <c r="C10" s="73"/>
      <c r="D10" s="70" t="s">
        <v>47</v>
      </c>
      <c r="E10" s="70" t="s">
        <v>18</v>
      </c>
      <c r="F10" s="71">
        <v>11</v>
      </c>
      <c r="G10" s="71" t="s">
        <v>41</v>
      </c>
    </row>
    <row r="11" ht="17.1" customHeight="1" spans="1:7">
      <c r="A11" s="72"/>
      <c r="B11" s="72"/>
      <c r="C11" s="73"/>
      <c r="D11" s="74" t="s">
        <v>48</v>
      </c>
      <c r="E11" s="70" t="s">
        <v>18</v>
      </c>
      <c r="F11" s="71">
        <v>52</v>
      </c>
      <c r="G11" s="71" t="s">
        <v>41</v>
      </c>
    </row>
    <row r="12" ht="17.1" customHeight="1" spans="1:7">
      <c r="A12" s="75"/>
      <c r="B12" s="75"/>
      <c r="C12" s="76"/>
      <c r="D12" s="70" t="s">
        <v>49</v>
      </c>
      <c r="E12" s="70" t="s">
        <v>13</v>
      </c>
      <c r="F12" s="71">
        <v>76</v>
      </c>
      <c r="G12" s="71" t="s">
        <v>41</v>
      </c>
    </row>
    <row r="13" ht="17.1" customHeight="1" spans="1:7">
      <c r="A13" s="77"/>
      <c r="B13" s="77"/>
      <c r="C13" s="77"/>
      <c r="D13" s="78" t="s">
        <v>50</v>
      </c>
      <c r="E13" s="79"/>
      <c r="F13" s="80">
        <f>SUM(F4:F12)</f>
        <v>453</v>
      </c>
      <c r="G13" s="81"/>
    </row>
    <row r="14" ht="17.1" customHeight="1" spans="1:7">
      <c r="A14" s="68">
        <v>2</v>
      </c>
      <c r="B14" s="68" t="s">
        <v>39</v>
      </c>
      <c r="C14" s="68">
        <v>2013</v>
      </c>
      <c r="D14" s="70" t="s">
        <v>51</v>
      </c>
      <c r="E14" s="70" t="s">
        <v>14</v>
      </c>
      <c r="F14" s="71">
        <v>140</v>
      </c>
      <c r="G14" s="71" t="s">
        <v>41</v>
      </c>
    </row>
    <row r="15" ht="17.1" customHeight="1" spans="1:7">
      <c r="A15" s="72"/>
      <c r="B15" s="72"/>
      <c r="C15" s="72"/>
      <c r="D15" s="70" t="s">
        <v>52</v>
      </c>
      <c r="E15" s="70" t="s">
        <v>11</v>
      </c>
      <c r="F15" s="71">
        <v>20</v>
      </c>
      <c r="G15" s="71" t="s">
        <v>41</v>
      </c>
    </row>
    <row r="16" ht="17.1" customHeight="1" spans="1:7">
      <c r="A16" s="72"/>
      <c r="B16" s="72"/>
      <c r="C16" s="72"/>
      <c r="D16" s="74" t="s">
        <v>53</v>
      </c>
      <c r="E16" s="74" t="s">
        <v>11</v>
      </c>
      <c r="F16" s="68">
        <v>20</v>
      </c>
      <c r="G16" s="71" t="s">
        <v>41</v>
      </c>
    </row>
    <row r="17" ht="17.1" customHeight="1" spans="1:7">
      <c r="A17" s="75"/>
      <c r="B17" s="75"/>
      <c r="C17" s="75"/>
      <c r="D17" s="70" t="s">
        <v>54</v>
      </c>
      <c r="E17" s="70" t="s">
        <v>11</v>
      </c>
      <c r="F17" s="71">
        <v>24</v>
      </c>
      <c r="G17" s="71" t="s">
        <v>41</v>
      </c>
    </row>
    <row r="18" ht="17.1" customHeight="1" spans="1:7">
      <c r="A18" s="77"/>
      <c r="B18" s="77"/>
      <c r="C18" s="77"/>
      <c r="D18" s="82" t="s">
        <v>50</v>
      </c>
      <c r="E18" s="83"/>
      <c r="F18" s="80">
        <f>SUM(F14:F17)</f>
        <v>204</v>
      </c>
      <c r="G18" s="81"/>
    </row>
    <row r="19" ht="17.1" customHeight="1" spans="1:7">
      <c r="A19" s="68">
        <v>3</v>
      </c>
      <c r="B19" s="68" t="s">
        <v>55</v>
      </c>
      <c r="C19" s="68">
        <v>2013</v>
      </c>
      <c r="D19" s="70" t="s">
        <v>40</v>
      </c>
      <c r="E19" s="70" t="s">
        <v>18</v>
      </c>
      <c r="F19" s="71">
        <v>30</v>
      </c>
      <c r="G19" s="71" t="s">
        <v>41</v>
      </c>
    </row>
    <row r="20" ht="17.1" customHeight="1" spans="1:7">
      <c r="A20" s="49"/>
      <c r="B20" s="49"/>
      <c r="C20" s="49"/>
      <c r="D20" s="70" t="s">
        <v>56</v>
      </c>
      <c r="E20" s="70" t="s">
        <v>18</v>
      </c>
      <c r="F20" s="71">
        <v>8</v>
      </c>
      <c r="G20" s="71" t="s">
        <v>41</v>
      </c>
    </row>
    <row r="21" ht="17.1" customHeight="1" spans="1:7">
      <c r="A21" s="72"/>
      <c r="B21" s="72"/>
      <c r="C21" s="72"/>
      <c r="D21" s="70" t="s">
        <v>46</v>
      </c>
      <c r="E21" s="70" t="s">
        <v>18</v>
      </c>
      <c r="F21" s="71">
        <v>11</v>
      </c>
      <c r="G21" s="71" t="s">
        <v>41</v>
      </c>
    </row>
    <row r="22" ht="17.1" customHeight="1" spans="1:7">
      <c r="A22" s="72"/>
      <c r="B22" s="72"/>
      <c r="C22" s="72"/>
      <c r="D22" s="70" t="s">
        <v>57</v>
      </c>
      <c r="E22" s="70" t="s">
        <v>18</v>
      </c>
      <c r="F22" s="71">
        <v>39</v>
      </c>
      <c r="G22" s="71" t="s">
        <v>41</v>
      </c>
    </row>
    <row r="23" ht="17.1" customHeight="1" spans="1:7">
      <c r="A23" s="72"/>
      <c r="B23" s="72"/>
      <c r="C23" s="72"/>
      <c r="D23" s="70" t="s">
        <v>58</v>
      </c>
      <c r="E23" s="84" t="s">
        <v>18</v>
      </c>
      <c r="F23" s="81">
        <v>112</v>
      </c>
      <c r="G23" s="71" t="s">
        <v>41</v>
      </c>
    </row>
    <row r="24" ht="17.1" customHeight="1" spans="1:7">
      <c r="A24" s="72"/>
      <c r="B24" s="72"/>
      <c r="C24" s="72"/>
      <c r="D24" s="70" t="s">
        <v>59</v>
      </c>
      <c r="E24" s="84" t="s">
        <v>11</v>
      </c>
      <c r="F24" s="81">
        <v>43</v>
      </c>
      <c r="G24" s="71" t="s">
        <v>41</v>
      </c>
    </row>
    <row r="25" ht="17.1" customHeight="1" spans="1:7">
      <c r="A25" s="72"/>
      <c r="B25" s="72"/>
      <c r="C25" s="72"/>
      <c r="D25" s="70" t="s">
        <v>60</v>
      </c>
      <c r="E25" s="84" t="s">
        <v>11</v>
      </c>
      <c r="F25" s="81">
        <v>25</v>
      </c>
      <c r="G25" s="71" t="s">
        <v>41</v>
      </c>
    </row>
    <row r="26" ht="17.1" customHeight="1" spans="1:7">
      <c r="A26" s="72"/>
      <c r="B26" s="72"/>
      <c r="C26" s="72"/>
      <c r="D26" s="70" t="s">
        <v>61</v>
      </c>
      <c r="E26" s="84" t="s">
        <v>11</v>
      </c>
      <c r="F26" s="81">
        <v>35</v>
      </c>
      <c r="G26" s="71" t="s">
        <v>41</v>
      </c>
    </row>
    <row r="27" ht="17.1" customHeight="1" spans="1:7">
      <c r="A27" s="72"/>
      <c r="B27" s="72"/>
      <c r="C27" s="72"/>
      <c r="D27" s="70" t="s">
        <v>62</v>
      </c>
      <c r="E27" s="84" t="s">
        <v>11</v>
      </c>
      <c r="F27" s="81">
        <v>31</v>
      </c>
      <c r="G27" s="71" t="s">
        <v>41</v>
      </c>
    </row>
    <row r="28" ht="17.1" customHeight="1" spans="1:7">
      <c r="A28" s="72"/>
      <c r="B28" s="72"/>
      <c r="C28" s="72"/>
      <c r="D28" s="70" t="s">
        <v>63</v>
      </c>
      <c r="E28" s="84" t="s">
        <v>11</v>
      </c>
      <c r="F28" s="81">
        <v>13</v>
      </c>
      <c r="G28" s="71" t="s">
        <v>41</v>
      </c>
    </row>
    <row r="29" ht="17.1" customHeight="1" spans="1:7">
      <c r="A29" s="72"/>
      <c r="B29" s="72"/>
      <c r="C29" s="72"/>
      <c r="D29" s="70" t="s">
        <v>64</v>
      </c>
      <c r="E29" s="84" t="s">
        <v>11</v>
      </c>
      <c r="F29" s="81">
        <v>42</v>
      </c>
      <c r="G29" s="71" t="s">
        <v>41</v>
      </c>
    </row>
    <row r="30" ht="17.1" customHeight="1" spans="1:7">
      <c r="A30" s="75"/>
      <c r="B30" s="75"/>
      <c r="C30" s="75"/>
      <c r="D30" s="70" t="s">
        <v>65</v>
      </c>
      <c r="E30" s="70" t="s">
        <v>11</v>
      </c>
      <c r="F30" s="71">
        <v>42</v>
      </c>
      <c r="G30" s="71" t="s">
        <v>41</v>
      </c>
    </row>
    <row r="31" ht="17.1" customHeight="1" spans="1:7">
      <c r="A31" s="77"/>
      <c r="B31" s="77"/>
      <c r="C31" s="77"/>
      <c r="D31" s="82" t="s">
        <v>50</v>
      </c>
      <c r="E31" s="82"/>
      <c r="F31" s="30">
        <f>SUM(F19:F30)</f>
        <v>431</v>
      </c>
      <c r="G31" s="81"/>
    </row>
    <row r="32" ht="17.1" customHeight="1" spans="1:7">
      <c r="A32" s="68">
        <v>4</v>
      </c>
      <c r="B32" s="68" t="s">
        <v>66</v>
      </c>
      <c r="C32" s="68">
        <v>2013</v>
      </c>
      <c r="D32" s="70" t="s">
        <v>67</v>
      </c>
      <c r="E32" s="70" t="s">
        <v>18</v>
      </c>
      <c r="F32" s="71">
        <v>21</v>
      </c>
      <c r="G32" s="71" t="s">
        <v>41</v>
      </c>
    </row>
    <row r="33" ht="17.1" customHeight="1" spans="1:7">
      <c r="A33" s="72"/>
      <c r="B33" s="72"/>
      <c r="C33" s="72"/>
      <c r="D33" s="70" t="s">
        <v>47</v>
      </c>
      <c r="E33" s="70" t="s">
        <v>18</v>
      </c>
      <c r="F33" s="71">
        <v>15</v>
      </c>
      <c r="G33" s="71" t="s">
        <v>41</v>
      </c>
    </row>
    <row r="34" ht="17.1" customHeight="1" spans="1:7">
      <c r="A34" s="72"/>
      <c r="B34" s="72"/>
      <c r="C34" s="72"/>
      <c r="D34" s="70" t="s">
        <v>48</v>
      </c>
      <c r="E34" s="70" t="s">
        <v>18</v>
      </c>
      <c r="F34" s="71">
        <v>18</v>
      </c>
      <c r="G34" s="71" t="s">
        <v>41</v>
      </c>
    </row>
    <row r="35" ht="17.1" customHeight="1" spans="1:7">
      <c r="A35" s="72"/>
      <c r="B35" s="72"/>
      <c r="C35" s="72"/>
      <c r="D35" s="70" t="s">
        <v>49</v>
      </c>
      <c r="E35" s="70" t="s">
        <v>13</v>
      </c>
      <c r="F35" s="71">
        <v>110</v>
      </c>
      <c r="G35" s="71" t="s">
        <v>41</v>
      </c>
    </row>
    <row r="36" ht="17.1" customHeight="1" spans="1:7">
      <c r="A36" s="72"/>
      <c r="B36" s="72"/>
      <c r="C36" s="72"/>
      <c r="D36" s="70" t="s">
        <v>68</v>
      </c>
      <c r="E36" s="70" t="s">
        <v>13</v>
      </c>
      <c r="F36" s="71">
        <v>19</v>
      </c>
      <c r="G36" s="71" t="s">
        <v>41</v>
      </c>
    </row>
    <row r="37" ht="17.1" customHeight="1" spans="1:7">
      <c r="A37" s="72"/>
      <c r="B37" s="72"/>
      <c r="C37" s="72"/>
      <c r="D37" s="70" t="s">
        <v>69</v>
      </c>
      <c r="E37" s="70" t="s">
        <v>13</v>
      </c>
      <c r="F37" s="71">
        <v>7</v>
      </c>
      <c r="G37" s="71" t="s">
        <v>41</v>
      </c>
    </row>
    <row r="38" ht="17.1" customHeight="1" spans="1:7">
      <c r="A38" s="75"/>
      <c r="B38" s="75"/>
      <c r="C38" s="75"/>
      <c r="D38" s="70" t="s">
        <v>70</v>
      </c>
      <c r="E38" s="70" t="s">
        <v>13</v>
      </c>
      <c r="F38" s="71">
        <v>10</v>
      </c>
      <c r="G38" s="71" t="s">
        <v>41</v>
      </c>
    </row>
    <row r="39" ht="17.1" customHeight="1" spans="1:7">
      <c r="A39" s="77"/>
      <c r="B39" s="77"/>
      <c r="C39" s="77"/>
      <c r="D39" s="82" t="s">
        <v>50</v>
      </c>
      <c r="E39" s="83"/>
      <c r="F39" s="80">
        <f>SUM(F32:F38)</f>
        <v>200</v>
      </c>
      <c r="G39" s="81"/>
    </row>
    <row r="40" ht="17.1" customHeight="1" spans="1:7">
      <c r="A40" s="68">
        <v>5</v>
      </c>
      <c r="B40" s="74" t="s">
        <v>71</v>
      </c>
      <c r="C40" s="68">
        <v>2013</v>
      </c>
      <c r="D40" s="85" t="s">
        <v>72</v>
      </c>
      <c r="E40" s="85" t="s">
        <v>7</v>
      </c>
      <c r="F40" s="68">
        <v>20</v>
      </c>
      <c r="G40" s="68" t="s">
        <v>41</v>
      </c>
    </row>
    <row r="41" ht="17.1" customHeight="1" spans="1:7">
      <c r="A41" s="72"/>
      <c r="B41" s="75" t="s">
        <v>73</v>
      </c>
      <c r="C41" s="72"/>
      <c r="D41" s="86"/>
      <c r="E41" s="87"/>
      <c r="F41" s="49"/>
      <c r="G41" s="49"/>
    </row>
    <row r="42" ht="17.1" customHeight="1" spans="1:7">
      <c r="A42" s="88"/>
      <c r="B42" s="88"/>
      <c r="C42" s="88"/>
      <c r="D42" s="82" t="s">
        <v>50</v>
      </c>
      <c r="E42" s="89"/>
      <c r="F42" s="30">
        <f>SUM(F40:F41)</f>
        <v>20</v>
      </c>
      <c r="G42" s="90"/>
    </row>
    <row r="43" ht="17.1" customHeight="1" spans="1:7">
      <c r="A43" s="49">
        <v>6</v>
      </c>
      <c r="B43" s="49" t="s">
        <v>39</v>
      </c>
      <c r="C43" s="49">
        <v>2014</v>
      </c>
      <c r="D43" s="70" t="s">
        <v>74</v>
      </c>
      <c r="E43" s="75" t="s">
        <v>26</v>
      </c>
      <c r="F43" s="71">
        <v>66</v>
      </c>
      <c r="G43" s="91" t="s">
        <v>41</v>
      </c>
    </row>
    <row r="44" ht="17.1" customHeight="1" spans="1:7">
      <c r="A44" s="72"/>
      <c r="B44" s="72"/>
      <c r="C44" s="72"/>
      <c r="D44" s="70" t="s">
        <v>75</v>
      </c>
      <c r="E44" s="70" t="s">
        <v>26</v>
      </c>
      <c r="F44" s="71">
        <v>70</v>
      </c>
      <c r="G44" s="71" t="s">
        <v>41</v>
      </c>
    </row>
    <row r="45" ht="17.1" customHeight="1" spans="1:7">
      <c r="A45" s="72"/>
      <c r="B45" s="72"/>
      <c r="C45" s="72"/>
      <c r="D45" s="70" t="s">
        <v>76</v>
      </c>
      <c r="E45" s="70" t="s">
        <v>26</v>
      </c>
      <c r="F45" s="71">
        <v>35</v>
      </c>
      <c r="G45" s="71" t="s">
        <v>41</v>
      </c>
    </row>
    <row r="46" ht="17.1" customHeight="1" spans="1:7">
      <c r="A46" s="72"/>
      <c r="B46" s="72"/>
      <c r="C46" s="72"/>
      <c r="D46" s="70" t="s">
        <v>77</v>
      </c>
      <c r="E46" s="70" t="s">
        <v>26</v>
      </c>
      <c r="F46" s="71">
        <v>65</v>
      </c>
      <c r="G46" s="71" t="s">
        <v>41</v>
      </c>
    </row>
    <row r="47" ht="17.1" customHeight="1" spans="1:7">
      <c r="A47" s="72"/>
      <c r="B47" s="72"/>
      <c r="C47" s="72"/>
      <c r="D47" s="70" t="s">
        <v>78</v>
      </c>
      <c r="E47" s="70" t="s">
        <v>26</v>
      </c>
      <c r="F47" s="71">
        <v>62</v>
      </c>
      <c r="G47" s="71" t="s">
        <v>41</v>
      </c>
    </row>
    <row r="48" ht="17.1" customHeight="1" spans="1:7">
      <c r="A48" s="75"/>
      <c r="B48" s="75"/>
      <c r="C48" s="75"/>
      <c r="D48" s="70" t="s">
        <v>79</v>
      </c>
      <c r="E48" s="70" t="s">
        <v>26</v>
      </c>
      <c r="F48" s="71">
        <v>77</v>
      </c>
      <c r="G48" s="71" t="s">
        <v>41</v>
      </c>
    </row>
    <row r="49" ht="17.1" customHeight="1" spans="1:7">
      <c r="A49" s="77"/>
      <c r="B49" s="77"/>
      <c r="C49" s="77"/>
      <c r="D49" s="82" t="s">
        <v>50</v>
      </c>
      <c r="E49" s="92"/>
      <c r="F49" s="93">
        <f>SUM(F43:F48)</f>
        <v>375</v>
      </c>
      <c r="G49" s="81"/>
    </row>
    <row r="50" ht="17.1" customHeight="1" spans="1:7">
      <c r="A50" s="68">
        <v>7</v>
      </c>
      <c r="B50" s="68" t="s">
        <v>55</v>
      </c>
      <c r="C50" s="68">
        <v>2014</v>
      </c>
      <c r="D50" s="70" t="s">
        <v>80</v>
      </c>
      <c r="E50" s="70" t="s">
        <v>18</v>
      </c>
      <c r="F50" s="71">
        <v>36</v>
      </c>
      <c r="G50" s="71" t="s">
        <v>41</v>
      </c>
    </row>
    <row r="51" ht="17.1" customHeight="1" spans="1:7">
      <c r="A51" s="72"/>
      <c r="B51" s="72"/>
      <c r="C51" s="72"/>
      <c r="D51" s="70" t="s">
        <v>81</v>
      </c>
      <c r="E51" s="70" t="s">
        <v>18</v>
      </c>
      <c r="F51" s="71">
        <v>54</v>
      </c>
      <c r="G51" s="71" t="s">
        <v>41</v>
      </c>
    </row>
    <row r="52" ht="17.1" customHeight="1" spans="1:7">
      <c r="A52" s="72"/>
      <c r="B52" s="72"/>
      <c r="C52" s="72"/>
      <c r="D52" s="70" t="s">
        <v>82</v>
      </c>
      <c r="E52" s="70" t="s">
        <v>18</v>
      </c>
      <c r="F52" s="71">
        <v>105</v>
      </c>
      <c r="G52" s="71" t="s">
        <v>41</v>
      </c>
    </row>
    <row r="53" ht="17.1" customHeight="1" spans="1:7">
      <c r="A53" s="75"/>
      <c r="B53" s="75"/>
      <c r="C53" s="75"/>
      <c r="D53" s="70" t="s">
        <v>83</v>
      </c>
      <c r="E53" s="70" t="s">
        <v>18</v>
      </c>
      <c r="F53" s="71">
        <v>5</v>
      </c>
      <c r="G53" s="71" t="s">
        <v>41</v>
      </c>
    </row>
    <row r="54" ht="17.1" customHeight="1" spans="1:7">
      <c r="A54" s="77"/>
      <c r="B54" s="77"/>
      <c r="C54" s="77"/>
      <c r="D54" s="82" t="s">
        <v>50</v>
      </c>
      <c r="E54" s="92"/>
      <c r="F54" s="93">
        <f>SUM(F50:F53)</f>
        <v>200</v>
      </c>
      <c r="G54" s="81"/>
    </row>
    <row r="55" ht="17.1" customHeight="1" spans="1:7">
      <c r="A55" s="68">
        <v>8</v>
      </c>
      <c r="B55" s="68" t="s">
        <v>84</v>
      </c>
      <c r="C55" s="68">
        <v>2014</v>
      </c>
      <c r="D55" s="70" t="s">
        <v>85</v>
      </c>
      <c r="E55" s="70" t="s">
        <v>11</v>
      </c>
      <c r="F55" s="71">
        <v>113</v>
      </c>
      <c r="G55" s="71" t="s">
        <v>41</v>
      </c>
    </row>
    <row r="56" ht="17.1" customHeight="1" spans="1:7">
      <c r="A56" s="72"/>
      <c r="B56" s="72"/>
      <c r="C56" s="72"/>
      <c r="D56" s="70" t="s">
        <v>86</v>
      </c>
      <c r="E56" s="70" t="s">
        <v>11</v>
      </c>
      <c r="F56" s="71">
        <v>43</v>
      </c>
      <c r="G56" s="71" t="s">
        <v>41</v>
      </c>
    </row>
    <row r="57" ht="17.1" customHeight="1" spans="1:7">
      <c r="A57" s="72"/>
      <c r="B57" s="72"/>
      <c r="C57" s="72"/>
      <c r="D57" s="70" t="s">
        <v>87</v>
      </c>
      <c r="E57" s="70" t="s">
        <v>11</v>
      </c>
      <c r="F57" s="71">
        <v>19</v>
      </c>
      <c r="G57" s="71" t="s">
        <v>41</v>
      </c>
    </row>
    <row r="58" ht="17.1" customHeight="1" spans="1:7">
      <c r="A58" s="72"/>
      <c r="B58" s="72"/>
      <c r="C58" s="72"/>
      <c r="D58" s="74" t="s">
        <v>88</v>
      </c>
      <c r="E58" s="74" t="s">
        <v>11</v>
      </c>
      <c r="F58" s="71">
        <v>20</v>
      </c>
      <c r="G58" s="71" t="s">
        <v>41</v>
      </c>
    </row>
    <row r="59" ht="17.1" customHeight="1" spans="1:7">
      <c r="A59" s="75"/>
      <c r="B59" s="75"/>
      <c r="C59" s="75"/>
      <c r="D59" s="70" t="s">
        <v>89</v>
      </c>
      <c r="E59" s="70" t="s">
        <v>11</v>
      </c>
      <c r="F59" s="71">
        <v>55</v>
      </c>
      <c r="G59" s="71" t="s">
        <v>41</v>
      </c>
    </row>
    <row r="60" ht="17.1" customHeight="1" spans="1:7">
      <c r="A60" s="77"/>
      <c r="B60" s="77"/>
      <c r="C60" s="77"/>
      <c r="D60" s="82" t="s">
        <v>50</v>
      </c>
      <c r="E60" s="92"/>
      <c r="F60" s="93">
        <f>SUM(F55:F59)</f>
        <v>250</v>
      </c>
      <c r="G60" s="81"/>
    </row>
    <row r="61" ht="17.1" customHeight="1" spans="1:7">
      <c r="A61" s="68">
        <v>9</v>
      </c>
      <c r="B61" s="68" t="s">
        <v>39</v>
      </c>
      <c r="C61" s="68">
        <v>2015</v>
      </c>
      <c r="D61" s="74" t="s">
        <v>90</v>
      </c>
      <c r="E61" s="74" t="s">
        <v>17</v>
      </c>
      <c r="F61" s="68">
        <v>121</v>
      </c>
      <c r="G61" s="71" t="s">
        <v>41</v>
      </c>
    </row>
    <row r="62" ht="17.1" customHeight="1" spans="1:7">
      <c r="A62" s="72"/>
      <c r="B62" s="72"/>
      <c r="C62" s="72"/>
      <c r="D62" s="74" t="s">
        <v>91</v>
      </c>
      <c r="E62" s="74" t="s">
        <v>17</v>
      </c>
      <c r="F62" s="68">
        <v>89</v>
      </c>
      <c r="G62" s="71" t="s">
        <v>41</v>
      </c>
    </row>
    <row r="63" ht="17.1" customHeight="1" spans="1:7">
      <c r="A63" s="72"/>
      <c r="B63" s="72"/>
      <c r="C63" s="72"/>
      <c r="D63" s="74" t="s">
        <v>92</v>
      </c>
      <c r="E63" s="74" t="s">
        <v>17</v>
      </c>
      <c r="F63" s="68">
        <v>41</v>
      </c>
      <c r="G63" s="71" t="s">
        <v>41</v>
      </c>
    </row>
    <row r="64" ht="17.1" customHeight="1" spans="1:7">
      <c r="A64" s="72"/>
      <c r="B64" s="72"/>
      <c r="C64" s="72"/>
      <c r="D64" s="74" t="s">
        <v>93</v>
      </c>
      <c r="E64" s="74" t="s">
        <v>17</v>
      </c>
      <c r="F64" s="68">
        <v>93</v>
      </c>
      <c r="G64" s="71" t="s">
        <v>41</v>
      </c>
    </row>
    <row r="65" ht="17.1" customHeight="1" spans="1:7">
      <c r="A65" s="72"/>
      <c r="B65" s="72"/>
      <c r="C65" s="72"/>
      <c r="D65" s="74" t="s">
        <v>94</v>
      </c>
      <c r="E65" s="74" t="s">
        <v>17</v>
      </c>
      <c r="F65" s="68">
        <v>122</v>
      </c>
      <c r="G65" s="71" t="s">
        <v>41</v>
      </c>
    </row>
    <row r="66" ht="17.1" customHeight="1" spans="1:7">
      <c r="A66" s="72"/>
      <c r="B66" s="72"/>
      <c r="C66" s="72"/>
      <c r="D66" s="74" t="s">
        <v>95</v>
      </c>
      <c r="E66" s="74" t="s">
        <v>96</v>
      </c>
      <c r="F66" s="68">
        <v>78</v>
      </c>
      <c r="G66" s="71" t="s">
        <v>41</v>
      </c>
    </row>
    <row r="67" ht="17.1" customHeight="1" spans="1:7">
      <c r="A67" s="72"/>
      <c r="B67" s="72"/>
      <c r="C67" s="72"/>
      <c r="D67" s="74" t="s">
        <v>97</v>
      </c>
      <c r="E67" s="74" t="s">
        <v>96</v>
      </c>
      <c r="F67" s="68">
        <v>36</v>
      </c>
      <c r="G67" s="71" t="s">
        <v>41</v>
      </c>
    </row>
    <row r="68" ht="17.1" customHeight="1" spans="1:7">
      <c r="A68" s="72"/>
      <c r="B68" s="72"/>
      <c r="C68" s="72"/>
      <c r="D68" s="74" t="s">
        <v>98</v>
      </c>
      <c r="E68" s="74" t="s">
        <v>96</v>
      </c>
      <c r="F68" s="68">
        <v>32</v>
      </c>
      <c r="G68" s="71" t="s">
        <v>41</v>
      </c>
    </row>
    <row r="69" ht="17.1" customHeight="1" spans="1:7">
      <c r="A69" s="72"/>
      <c r="B69" s="72"/>
      <c r="C69" s="72"/>
      <c r="D69" s="74" t="s">
        <v>99</v>
      </c>
      <c r="E69" s="74" t="s">
        <v>96</v>
      </c>
      <c r="F69" s="68">
        <v>38</v>
      </c>
      <c r="G69" s="71" t="s">
        <v>41</v>
      </c>
    </row>
    <row r="70" ht="17.1" customHeight="1" spans="1:7">
      <c r="A70" s="72"/>
      <c r="B70" s="72"/>
      <c r="C70" s="72"/>
      <c r="D70" s="74" t="s">
        <v>100</v>
      </c>
      <c r="E70" s="74" t="s">
        <v>96</v>
      </c>
      <c r="F70" s="68">
        <v>67</v>
      </c>
      <c r="G70" s="71" t="s">
        <v>41</v>
      </c>
    </row>
    <row r="71" ht="17.1" customHeight="1" spans="1:7">
      <c r="A71" s="72"/>
      <c r="B71" s="72"/>
      <c r="C71" s="72"/>
      <c r="D71" s="74" t="s">
        <v>101</v>
      </c>
      <c r="E71" s="74" t="s">
        <v>96</v>
      </c>
      <c r="F71" s="68">
        <v>47</v>
      </c>
      <c r="G71" s="71" t="s">
        <v>41</v>
      </c>
    </row>
    <row r="72" ht="17.1" customHeight="1" spans="1:7">
      <c r="A72" s="72"/>
      <c r="B72" s="72"/>
      <c r="C72" s="72"/>
      <c r="D72" s="74" t="s">
        <v>102</v>
      </c>
      <c r="E72" s="74" t="s">
        <v>96</v>
      </c>
      <c r="F72" s="68">
        <v>55</v>
      </c>
      <c r="G72" s="71" t="s">
        <v>41</v>
      </c>
    </row>
    <row r="73" ht="17.1" customHeight="1" spans="1:7">
      <c r="A73" s="75"/>
      <c r="B73" s="75"/>
      <c r="C73" s="75"/>
      <c r="D73" s="70" t="s">
        <v>103</v>
      </c>
      <c r="E73" s="74" t="s">
        <v>96</v>
      </c>
      <c r="F73" s="68">
        <v>42</v>
      </c>
      <c r="G73" s="71" t="s">
        <v>41</v>
      </c>
    </row>
    <row r="74" ht="17.1" customHeight="1" spans="1:7">
      <c r="A74" s="77"/>
      <c r="B74" s="77"/>
      <c r="C74" s="77"/>
      <c r="D74" s="82" t="s">
        <v>50</v>
      </c>
      <c r="E74" s="89"/>
      <c r="F74" s="94">
        <f>SUM(F61:F73)</f>
        <v>861</v>
      </c>
      <c r="G74" s="81"/>
    </row>
    <row r="75" ht="17.1" customHeight="1" spans="1:7">
      <c r="A75" s="68">
        <v>10</v>
      </c>
      <c r="B75" s="68" t="s">
        <v>55</v>
      </c>
      <c r="C75" s="68">
        <v>2015</v>
      </c>
      <c r="D75" s="70" t="s">
        <v>104</v>
      </c>
      <c r="E75" s="70" t="s">
        <v>14</v>
      </c>
      <c r="F75" s="71">
        <v>17</v>
      </c>
      <c r="G75" s="71" t="s">
        <v>41</v>
      </c>
    </row>
    <row r="76" ht="17.1" customHeight="1" spans="1:7">
      <c r="A76" s="72"/>
      <c r="B76" s="72"/>
      <c r="C76" s="72"/>
      <c r="D76" s="70" t="s">
        <v>105</v>
      </c>
      <c r="E76" s="70" t="s">
        <v>14</v>
      </c>
      <c r="F76" s="71">
        <v>13</v>
      </c>
      <c r="G76" s="71" t="s">
        <v>41</v>
      </c>
    </row>
    <row r="77" ht="17.1" customHeight="1" spans="1:7">
      <c r="A77" s="72"/>
      <c r="B77" s="72"/>
      <c r="C77" s="72"/>
      <c r="D77" s="70" t="s">
        <v>106</v>
      </c>
      <c r="E77" s="70" t="s">
        <v>14</v>
      </c>
      <c r="F77" s="71">
        <v>14</v>
      </c>
      <c r="G77" s="71" t="s">
        <v>41</v>
      </c>
    </row>
    <row r="78" ht="17.1" customHeight="1" spans="1:7">
      <c r="A78" s="72"/>
      <c r="B78" s="72"/>
      <c r="C78" s="72"/>
      <c r="D78" s="74" t="s">
        <v>14</v>
      </c>
      <c r="E78" s="70" t="s">
        <v>14</v>
      </c>
      <c r="F78" s="68">
        <v>26</v>
      </c>
      <c r="G78" s="71" t="s">
        <v>41</v>
      </c>
    </row>
    <row r="79" ht="17.1" customHeight="1" spans="1:7">
      <c r="A79" s="72"/>
      <c r="B79" s="72"/>
      <c r="C79" s="72"/>
      <c r="D79" s="74" t="s">
        <v>107</v>
      </c>
      <c r="E79" s="70" t="s">
        <v>14</v>
      </c>
      <c r="F79" s="68">
        <v>30</v>
      </c>
      <c r="G79" s="71" t="s">
        <v>41</v>
      </c>
    </row>
    <row r="80" ht="17.1" customHeight="1" spans="1:7">
      <c r="A80" s="72"/>
      <c r="B80" s="72"/>
      <c r="C80" s="72"/>
      <c r="D80" s="74" t="s">
        <v>108</v>
      </c>
      <c r="E80" s="70" t="s">
        <v>14</v>
      </c>
      <c r="F80" s="68">
        <v>19</v>
      </c>
      <c r="G80" s="71" t="s">
        <v>41</v>
      </c>
    </row>
    <row r="81" ht="17.1" customHeight="1" spans="1:7">
      <c r="A81" s="72"/>
      <c r="B81" s="72"/>
      <c r="C81" s="72"/>
      <c r="D81" s="74" t="s">
        <v>109</v>
      </c>
      <c r="E81" s="70" t="s">
        <v>14</v>
      </c>
      <c r="F81" s="68">
        <v>26</v>
      </c>
      <c r="G81" s="71" t="s">
        <v>41</v>
      </c>
    </row>
    <row r="82" ht="17.1" customHeight="1" spans="1:7">
      <c r="A82" s="72"/>
      <c r="B82" s="72"/>
      <c r="C82" s="72"/>
      <c r="D82" s="74" t="s">
        <v>110</v>
      </c>
      <c r="E82" s="74" t="s">
        <v>15</v>
      </c>
      <c r="F82" s="68">
        <v>41</v>
      </c>
      <c r="G82" s="71" t="s">
        <v>41</v>
      </c>
    </row>
    <row r="83" ht="17.1" customHeight="1" spans="1:7">
      <c r="A83" s="72"/>
      <c r="B83" s="72"/>
      <c r="C83" s="72"/>
      <c r="D83" s="74" t="s">
        <v>111</v>
      </c>
      <c r="E83" s="74" t="s">
        <v>15</v>
      </c>
      <c r="F83" s="68">
        <v>60</v>
      </c>
      <c r="G83" s="71" t="s">
        <v>41</v>
      </c>
    </row>
    <row r="84" ht="17.1" customHeight="1" spans="1:7">
      <c r="A84" s="72"/>
      <c r="B84" s="72"/>
      <c r="C84" s="72"/>
      <c r="D84" s="70" t="s">
        <v>112</v>
      </c>
      <c r="E84" s="70" t="s">
        <v>15</v>
      </c>
      <c r="F84" s="71">
        <v>80</v>
      </c>
      <c r="G84" s="71" t="s">
        <v>41</v>
      </c>
    </row>
    <row r="85" ht="17.1" customHeight="1" spans="1:7">
      <c r="A85" s="75"/>
      <c r="B85" s="75"/>
      <c r="C85" s="75"/>
      <c r="D85" s="70" t="s">
        <v>113</v>
      </c>
      <c r="E85" s="70" t="s">
        <v>10</v>
      </c>
      <c r="F85" s="71">
        <v>20</v>
      </c>
      <c r="G85" s="71" t="s">
        <v>41</v>
      </c>
    </row>
    <row r="86" ht="17.1" customHeight="1" spans="1:7">
      <c r="A86" s="74"/>
      <c r="B86" s="74"/>
      <c r="C86" s="74"/>
      <c r="D86" s="74" t="s">
        <v>114</v>
      </c>
      <c r="E86" s="74" t="s">
        <v>10</v>
      </c>
      <c r="F86" s="68">
        <v>27</v>
      </c>
      <c r="G86" s="71" t="s">
        <v>41</v>
      </c>
    </row>
    <row r="87" ht="17.1" customHeight="1" spans="1:7">
      <c r="A87" s="75"/>
      <c r="B87" s="75"/>
      <c r="C87" s="75"/>
      <c r="D87" s="70" t="s">
        <v>115</v>
      </c>
      <c r="E87" s="70" t="s">
        <v>10</v>
      </c>
      <c r="F87" s="71">
        <v>41</v>
      </c>
      <c r="G87" s="71" t="s">
        <v>41</v>
      </c>
    </row>
    <row r="88" ht="17.1" customHeight="1" spans="1:7">
      <c r="A88" s="77"/>
      <c r="B88" s="77"/>
      <c r="C88" s="77"/>
      <c r="D88" s="82" t="s">
        <v>50</v>
      </c>
      <c r="E88" s="92"/>
      <c r="F88" s="93">
        <f>SUM(F75:F87)</f>
        <v>414</v>
      </c>
      <c r="G88" s="81"/>
    </row>
    <row r="89" ht="17.1" customHeight="1" spans="1:7">
      <c r="A89" s="68">
        <v>11</v>
      </c>
      <c r="B89" s="68" t="s">
        <v>84</v>
      </c>
      <c r="C89" s="68">
        <v>2015</v>
      </c>
      <c r="D89" s="70" t="s">
        <v>104</v>
      </c>
      <c r="E89" s="70" t="s">
        <v>14</v>
      </c>
      <c r="F89" s="71">
        <v>36</v>
      </c>
      <c r="G89" s="71" t="s">
        <v>41</v>
      </c>
    </row>
    <row r="90" ht="17.1" customHeight="1" spans="1:7">
      <c r="A90" s="72"/>
      <c r="B90" s="72"/>
      <c r="C90" s="49"/>
      <c r="D90" s="70" t="s">
        <v>105</v>
      </c>
      <c r="E90" s="70" t="s">
        <v>14</v>
      </c>
      <c r="F90" s="71">
        <v>20</v>
      </c>
      <c r="G90" s="71" t="s">
        <v>41</v>
      </c>
    </row>
    <row r="91" ht="17.1" customHeight="1" spans="1:7">
      <c r="A91" s="72"/>
      <c r="B91" s="72"/>
      <c r="C91" s="49"/>
      <c r="D91" s="70" t="s">
        <v>106</v>
      </c>
      <c r="E91" s="70" t="s">
        <v>14</v>
      </c>
      <c r="F91" s="71">
        <v>34</v>
      </c>
      <c r="G91" s="71" t="s">
        <v>41</v>
      </c>
    </row>
    <row r="92" ht="17.1" customHeight="1" spans="1:7">
      <c r="A92" s="72"/>
      <c r="B92" s="72"/>
      <c r="C92" s="49"/>
      <c r="D92" s="74" t="s">
        <v>107</v>
      </c>
      <c r="E92" s="70" t="s">
        <v>14</v>
      </c>
      <c r="F92" s="68">
        <v>21</v>
      </c>
      <c r="G92" s="71" t="s">
        <v>41</v>
      </c>
    </row>
    <row r="93" ht="17.1" customHeight="1" spans="1:7">
      <c r="A93" s="72"/>
      <c r="B93" s="72"/>
      <c r="C93" s="49"/>
      <c r="D93" s="74" t="s">
        <v>108</v>
      </c>
      <c r="E93" s="70" t="s">
        <v>14</v>
      </c>
      <c r="F93" s="68">
        <v>48</v>
      </c>
      <c r="G93" s="71" t="s">
        <v>41</v>
      </c>
    </row>
    <row r="94" ht="17.1" customHeight="1" spans="1:7">
      <c r="A94" s="72"/>
      <c r="B94" s="72"/>
      <c r="C94" s="49"/>
      <c r="D94" s="74" t="s">
        <v>109</v>
      </c>
      <c r="E94" s="70" t="s">
        <v>14</v>
      </c>
      <c r="F94" s="68">
        <v>43</v>
      </c>
      <c r="G94" s="71" t="s">
        <v>41</v>
      </c>
    </row>
    <row r="95" ht="17.1" customHeight="1" spans="1:7">
      <c r="A95" s="72"/>
      <c r="B95" s="72"/>
      <c r="C95" s="49"/>
      <c r="D95" s="74" t="s">
        <v>116</v>
      </c>
      <c r="E95" s="70" t="s">
        <v>14</v>
      </c>
      <c r="F95" s="68">
        <v>34</v>
      </c>
      <c r="G95" s="71" t="s">
        <v>41</v>
      </c>
    </row>
    <row r="96" ht="17.1" customHeight="1" spans="1:7">
      <c r="A96" s="72"/>
      <c r="B96" s="72"/>
      <c r="C96" s="49"/>
      <c r="D96" s="74" t="s">
        <v>117</v>
      </c>
      <c r="E96" s="70" t="s">
        <v>14</v>
      </c>
      <c r="F96" s="68">
        <v>26</v>
      </c>
      <c r="G96" s="71" t="s">
        <v>41</v>
      </c>
    </row>
    <row r="97" ht="17.1" customHeight="1" spans="1:7">
      <c r="A97" s="72"/>
      <c r="B97" s="72"/>
      <c r="C97" s="49"/>
      <c r="D97" s="74" t="s">
        <v>113</v>
      </c>
      <c r="E97" s="74" t="s">
        <v>10</v>
      </c>
      <c r="F97" s="68">
        <v>40</v>
      </c>
      <c r="G97" s="71" t="s">
        <v>41</v>
      </c>
    </row>
    <row r="98" ht="17.1" customHeight="1" spans="1:7">
      <c r="A98" s="75"/>
      <c r="B98" s="75"/>
      <c r="C98" s="91"/>
      <c r="D98" s="70" t="s">
        <v>114</v>
      </c>
      <c r="E98" s="70" t="s">
        <v>10</v>
      </c>
      <c r="F98" s="71">
        <v>31</v>
      </c>
      <c r="G98" s="71" t="s">
        <v>41</v>
      </c>
    </row>
    <row r="99" ht="17.1" customHeight="1" spans="1:7">
      <c r="A99" s="77"/>
      <c r="B99" s="77"/>
      <c r="C99" s="77"/>
      <c r="D99" s="82" t="s">
        <v>50</v>
      </c>
      <c r="E99" s="92"/>
      <c r="F99" s="93">
        <f>SUM(F89:F98)</f>
        <v>333</v>
      </c>
      <c r="G99" s="81"/>
    </row>
    <row r="100" ht="17.1" customHeight="1" spans="1:7">
      <c r="A100" s="68">
        <v>12</v>
      </c>
      <c r="B100" s="68" t="s">
        <v>39</v>
      </c>
      <c r="C100" s="68">
        <v>2016</v>
      </c>
      <c r="D100" s="74" t="s">
        <v>107</v>
      </c>
      <c r="E100" s="74" t="s">
        <v>17</v>
      </c>
      <c r="F100" s="68">
        <v>190</v>
      </c>
      <c r="G100" s="71" t="s">
        <v>41</v>
      </c>
    </row>
    <row r="101" ht="17.1" customHeight="1" spans="1:7">
      <c r="A101" s="72"/>
      <c r="B101" s="72"/>
      <c r="C101" s="72"/>
      <c r="D101" s="70" t="s">
        <v>118</v>
      </c>
      <c r="E101" s="74" t="s">
        <v>17</v>
      </c>
      <c r="F101" s="71">
        <v>106</v>
      </c>
      <c r="G101" s="71" t="s">
        <v>41</v>
      </c>
    </row>
    <row r="102" ht="17.1" customHeight="1" spans="1:7">
      <c r="A102" s="75"/>
      <c r="B102" s="75"/>
      <c r="C102" s="75"/>
      <c r="D102" s="70" t="s">
        <v>119</v>
      </c>
      <c r="E102" s="74" t="s">
        <v>17</v>
      </c>
      <c r="F102" s="71">
        <v>135</v>
      </c>
      <c r="G102" s="71" t="s">
        <v>41</v>
      </c>
    </row>
    <row r="103" ht="17.1" customHeight="1" spans="1:7">
      <c r="A103" s="77"/>
      <c r="B103" s="77"/>
      <c r="C103" s="77"/>
      <c r="D103" s="82" t="s">
        <v>50</v>
      </c>
      <c r="E103" s="89"/>
      <c r="F103" s="94">
        <f>SUM(F100:F102)</f>
        <v>431</v>
      </c>
      <c r="G103" s="81"/>
    </row>
    <row r="104" ht="17.1" customHeight="1" spans="1:7">
      <c r="A104" s="68">
        <v>13</v>
      </c>
      <c r="B104" s="68" t="s">
        <v>39</v>
      </c>
      <c r="C104" s="68">
        <v>2017</v>
      </c>
      <c r="D104" s="74" t="s">
        <v>120</v>
      </c>
      <c r="E104" s="74" t="s">
        <v>27</v>
      </c>
      <c r="F104" s="68">
        <v>28</v>
      </c>
      <c r="G104" s="71" t="s">
        <v>41</v>
      </c>
    </row>
    <row r="105" ht="17.1" customHeight="1" spans="1:7">
      <c r="A105" s="72"/>
      <c r="B105" s="72"/>
      <c r="C105" s="72"/>
      <c r="D105" s="74" t="s">
        <v>121</v>
      </c>
      <c r="E105" s="74" t="s">
        <v>27</v>
      </c>
      <c r="F105" s="68">
        <v>27</v>
      </c>
      <c r="G105" s="71" t="s">
        <v>41</v>
      </c>
    </row>
    <row r="106" ht="17.1" customHeight="1" spans="1:7">
      <c r="A106" s="72"/>
      <c r="B106" s="72"/>
      <c r="C106" s="72"/>
      <c r="D106" s="74" t="s">
        <v>122</v>
      </c>
      <c r="E106" s="74" t="s">
        <v>27</v>
      </c>
      <c r="F106" s="68">
        <v>46</v>
      </c>
      <c r="G106" s="71" t="s">
        <v>41</v>
      </c>
    </row>
    <row r="107" ht="17.1" customHeight="1" spans="1:7">
      <c r="A107" s="72"/>
      <c r="B107" s="72"/>
      <c r="C107" s="72"/>
      <c r="D107" s="74" t="s">
        <v>123</v>
      </c>
      <c r="E107" s="74" t="s">
        <v>27</v>
      </c>
      <c r="F107" s="68">
        <v>35</v>
      </c>
      <c r="G107" s="71" t="s">
        <v>41</v>
      </c>
    </row>
    <row r="108" ht="17.1" customHeight="1" spans="1:7">
      <c r="A108" s="72"/>
      <c r="B108" s="72"/>
      <c r="C108" s="72"/>
      <c r="D108" s="74" t="s">
        <v>124</v>
      </c>
      <c r="E108" s="74" t="s">
        <v>27</v>
      </c>
      <c r="F108" s="68">
        <v>100</v>
      </c>
      <c r="G108" s="71" t="s">
        <v>41</v>
      </c>
    </row>
    <row r="109" ht="17.1" customHeight="1" spans="1:7">
      <c r="A109" s="72"/>
      <c r="B109" s="72"/>
      <c r="C109" s="72"/>
      <c r="D109" s="74" t="s">
        <v>125</v>
      </c>
      <c r="E109" s="74" t="s">
        <v>96</v>
      </c>
      <c r="F109" s="68">
        <v>40</v>
      </c>
      <c r="G109" s="71" t="s">
        <v>41</v>
      </c>
    </row>
    <row r="110" ht="17.1" customHeight="1" spans="1:7">
      <c r="A110" s="72"/>
      <c r="B110" s="72"/>
      <c r="C110" s="72"/>
      <c r="D110" s="74" t="s">
        <v>126</v>
      </c>
      <c r="E110" s="74" t="s">
        <v>96</v>
      </c>
      <c r="F110" s="68">
        <v>34</v>
      </c>
      <c r="G110" s="71" t="s">
        <v>41</v>
      </c>
    </row>
    <row r="111" ht="17.1" customHeight="1" spans="1:7">
      <c r="A111" s="75"/>
      <c r="B111" s="75"/>
      <c r="C111" s="75"/>
      <c r="D111" s="70" t="s">
        <v>127</v>
      </c>
      <c r="E111" s="74" t="s">
        <v>96</v>
      </c>
      <c r="F111" s="68">
        <v>73</v>
      </c>
      <c r="G111" s="71" t="s">
        <v>41</v>
      </c>
    </row>
    <row r="112" ht="17.1" customHeight="1" spans="1:7">
      <c r="A112" s="77"/>
      <c r="B112" s="77"/>
      <c r="C112" s="77"/>
      <c r="D112" s="82" t="s">
        <v>50</v>
      </c>
      <c r="E112" s="89"/>
      <c r="F112" s="94">
        <f>SUM(F104:F111)</f>
        <v>383</v>
      </c>
      <c r="G112" s="81"/>
    </row>
    <row r="113" ht="17.1" customHeight="1" spans="1:7">
      <c r="A113" s="68">
        <v>14</v>
      </c>
      <c r="B113" s="68" t="s">
        <v>128</v>
      </c>
      <c r="C113" s="68">
        <v>2017</v>
      </c>
      <c r="D113" s="70" t="s">
        <v>129</v>
      </c>
      <c r="E113" s="70" t="s">
        <v>7</v>
      </c>
      <c r="F113" s="71">
        <v>15</v>
      </c>
      <c r="G113" s="71" t="s">
        <v>41</v>
      </c>
    </row>
    <row r="114" ht="17.1" customHeight="1" spans="1:7">
      <c r="A114" s="72"/>
      <c r="B114" s="72"/>
      <c r="C114" s="72"/>
      <c r="D114" s="74" t="s">
        <v>130</v>
      </c>
      <c r="E114" s="70" t="s">
        <v>7</v>
      </c>
      <c r="F114" s="68">
        <v>53</v>
      </c>
      <c r="G114" s="71" t="s">
        <v>41</v>
      </c>
    </row>
    <row r="115" ht="17.1" customHeight="1" spans="1:7">
      <c r="A115" s="72"/>
      <c r="B115" s="72"/>
      <c r="C115" s="72"/>
      <c r="D115" s="74" t="s">
        <v>131</v>
      </c>
      <c r="E115" s="70" t="s">
        <v>7</v>
      </c>
      <c r="F115" s="68">
        <v>24</v>
      </c>
      <c r="G115" s="71" t="s">
        <v>41</v>
      </c>
    </row>
    <row r="116" ht="17.1" customHeight="1" spans="1:7">
      <c r="A116" s="72"/>
      <c r="B116" s="72"/>
      <c r="C116" s="72"/>
      <c r="D116" s="74" t="s">
        <v>132</v>
      </c>
      <c r="E116" s="70" t="s">
        <v>7</v>
      </c>
      <c r="F116" s="68">
        <v>45</v>
      </c>
      <c r="G116" s="71" t="s">
        <v>41</v>
      </c>
    </row>
    <row r="117" ht="17.1" customHeight="1" spans="1:7">
      <c r="A117" s="72"/>
      <c r="B117" s="72"/>
      <c r="C117" s="72"/>
      <c r="D117" s="74" t="s">
        <v>133</v>
      </c>
      <c r="E117" s="70" t="s">
        <v>7</v>
      </c>
      <c r="F117" s="68">
        <v>23</v>
      </c>
      <c r="G117" s="71" t="s">
        <v>41</v>
      </c>
    </row>
    <row r="118" ht="17.1" customHeight="1" spans="1:7">
      <c r="A118" s="72"/>
      <c r="B118" s="72"/>
      <c r="C118" s="72"/>
      <c r="D118" s="74" t="s">
        <v>7</v>
      </c>
      <c r="E118" s="70" t="s">
        <v>7</v>
      </c>
      <c r="F118" s="68">
        <v>23</v>
      </c>
      <c r="G118" s="71" t="s">
        <v>41</v>
      </c>
    </row>
    <row r="119" ht="17.1" customHeight="1" spans="1:7">
      <c r="A119" s="72"/>
      <c r="B119" s="72"/>
      <c r="C119" s="72"/>
      <c r="D119" s="74" t="s">
        <v>134</v>
      </c>
      <c r="E119" s="70" t="s">
        <v>7</v>
      </c>
      <c r="F119" s="68">
        <v>9</v>
      </c>
      <c r="G119" s="71" t="s">
        <v>41</v>
      </c>
    </row>
    <row r="120" ht="17.1" customHeight="1" spans="1:7">
      <c r="A120" s="72"/>
      <c r="B120" s="72"/>
      <c r="C120" s="72"/>
      <c r="D120" s="74" t="s">
        <v>135</v>
      </c>
      <c r="E120" s="70" t="s">
        <v>7</v>
      </c>
      <c r="F120" s="68">
        <v>11</v>
      </c>
      <c r="G120" s="71" t="s">
        <v>41</v>
      </c>
    </row>
    <row r="121" ht="17.1" customHeight="1" spans="1:7">
      <c r="A121" s="72"/>
      <c r="B121" s="72"/>
      <c r="C121" s="72"/>
      <c r="D121" s="74" t="s">
        <v>136</v>
      </c>
      <c r="E121" s="70" t="s">
        <v>7</v>
      </c>
      <c r="F121" s="68">
        <v>18</v>
      </c>
      <c r="G121" s="71" t="s">
        <v>41</v>
      </c>
    </row>
    <row r="122" ht="17.1" customHeight="1" spans="1:7">
      <c r="A122" s="72"/>
      <c r="B122" s="72"/>
      <c r="C122" s="72"/>
      <c r="D122" s="74" t="s">
        <v>137</v>
      </c>
      <c r="E122" s="74" t="s">
        <v>25</v>
      </c>
      <c r="F122" s="68">
        <v>110</v>
      </c>
      <c r="G122" s="71" t="s">
        <v>41</v>
      </c>
    </row>
    <row r="123" ht="17.1" customHeight="1" spans="1:7">
      <c r="A123" s="72"/>
      <c r="B123" s="72"/>
      <c r="C123" s="72"/>
      <c r="D123" s="74" t="s">
        <v>138</v>
      </c>
      <c r="E123" s="74" t="s">
        <v>25</v>
      </c>
      <c r="F123" s="68">
        <v>76</v>
      </c>
      <c r="G123" s="71" t="s">
        <v>41</v>
      </c>
    </row>
    <row r="124" ht="17.1" customHeight="1" spans="1:7">
      <c r="A124" s="72"/>
      <c r="B124" s="72"/>
      <c r="C124" s="72"/>
      <c r="D124" s="74" t="s">
        <v>139</v>
      </c>
      <c r="E124" s="74" t="s">
        <v>25</v>
      </c>
      <c r="F124" s="68">
        <v>171</v>
      </c>
      <c r="G124" s="71" t="s">
        <v>41</v>
      </c>
    </row>
    <row r="125" ht="17.1" customHeight="1" spans="1:7">
      <c r="A125" s="72"/>
      <c r="B125" s="72"/>
      <c r="C125" s="72"/>
      <c r="D125" s="74" t="s">
        <v>140</v>
      </c>
      <c r="E125" s="74" t="s">
        <v>10</v>
      </c>
      <c r="F125" s="68">
        <v>122</v>
      </c>
      <c r="G125" s="71" t="s">
        <v>41</v>
      </c>
    </row>
    <row r="126" ht="17.1" customHeight="1" spans="1:7">
      <c r="A126" s="75"/>
      <c r="B126" s="75"/>
      <c r="C126" s="75"/>
      <c r="D126" s="70" t="s">
        <v>141</v>
      </c>
      <c r="E126" s="74" t="s">
        <v>10</v>
      </c>
      <c r="F126" s="68">
        <v>44</v>
      </c>
      <c r="G126" s="71" t="s">
        <v>41</v>
      </c>
    </row>
    <row r="127" ht="17.1" customHeight="1" spans="1:7">
      <c r="A127" s="88"/>
      <c r="B127" s="88"/>
      <c r="C127" s="88"/>
      <c r="D127" s="82" t="s">
        <v>50</v>
      </c>
      <c r="E127" s="89"/>
      <c r="F127" s="30">
        <f>SUM(F113:F126)</f>
        <v>744</v>
      </c>
      <c r="G127" s="90"/>
    </row>
    <row r="128" ht="17.1" customHeight="1" spans="1:7">
      <c r="A128" s="49">
        <v>15</v>
      </c>
      <c r="B128" s="49" t="s">
        <v>55</v>
      </c>
      <c r="C128" s="49">
        <v>2017</v>
      </c>
      <c r="D128" s="74" t="s">
        <v>142</v>
      </c>
      <c r="E128" s="72" t="s">
        <v>10</v>
      </c>
      <c r="F128" s="68">
        <v>99</v>
      </c>
      <c r="G128" s="91" t="s">
        <v>41</v>
      </c>
    </row>
    <row r="129" ht="17.1" customHeight="1" spans="1:7">
      <c r="A129" s="72"/>
      <c r="B129" s="72"/>
      <c r="C129" s="72"/>
      <c r="D129" s="74" t="s">
        <v>143</v>
      </c>
      <c r="E129" s="74" t="s">
        <v>96</v>
      </c>
      <c r="F129" s="68">
        <v>56</v>
      </c>
      <c r="G129" s="71" t="s">
        <v>41</v>
      </c>
    </row>
    <row r="130" ht="17.1" customHeight="1" spans="1:7">
      <c r="A130" s="75"/>
      <c r="B130" s="75"/>
      <c r="C130" s="75"/>
      <c r="D130" s="70" t="s">
        <v>144</v>
      </c>
      <c r="E130" s="74" t="s">
        <v>96</v>
      </c>
      <c r="F130" s="68">
        <v>45</v>
      </c>
      <c r="G130" s="71" t="s">
        <v>41</v>
      </c>
    </row>
    <row r="131" ht="17.1" customHeight="1" spans="1:7">
      <c r="A131" s="77"/>
      <c r="B131" s="77"/>
      <c r="C131" s="77"/>
      <c r="D131" s="82" t="s">
        <v>50</v>
      </c>
      <c r="E131" s="89"/>
      <c r="F131" s="94">
        <f>SUM(F128:F130)</f>
        <v>200</v>
      </c>
      <c r="G131" s="81"/>
    </row>
    <row r="132" ht="17.1" customHeight="1" spans="1:7">
      <c r="A132" s="71">
        <v>16</v>
      </c>
      <c r="B132" s="71" t="s">
        <v>84</v>
      </c>
      <c r="C132" s="71">
        <v>2017</v>
      </c>
      <c r="D132" s="95" t="s">
        <v>145</v>
      </c>
      <c r="E132" s="85" t="s">
        <v>27</v>
      </c>
      <c r="F132" s="68">
        <v>12</v>
      </c>
      <c r="G132" s="71" t="s">
        <v>41</v>
      </c>
    </row>
    <row r="133" ht="17.1" customHeight="1" spans="1:7">
      <c r="A133" s="77"/>
      <c r="B133" s="77"/>
      <c r="C133" s="77"/>
      <c r="D133" s="82" t="s">
        <v>50</v>
      </c>
      <c r="E133" s="89"/>
      <c r="F133" s="94">
        <f>SUM(F132)</f>
        <v>12</v>
      </c>
      <c r="G133" s="96"/>
    </row>
    <row r="134" ht="17.1" customHeight="1" spans="1:7">
      <c r="A134" s="71">
        <v>17</v>
      </c>
      <c r="B134" s="71" t="s">
        <v>39</v>
      </c>
      <c r="C134" s="71">
        <v>2018</v>
      </c>
      <c r="D134" s="70" t="s">
        <v>146</v>
      </c>
      <c r="E134" s="74" t="s">
        <v>10</v>
      </c>
      <c r="F134" s="68">
        <v>150</v>
      </c>
      <c r="G134" s="71" t="s">
        <v>41</v>
      </c>
    </row>
    <row r="135" ht="17.1" customHeight="1" spans="1:7">
      <c r="A135" s="77"/>
      <c r="B135" s="77"/>
      <c r="C135" s="77"/>
      <c r="D135" s="82" t="s">
        <v>50</v>
      </c>
      <c r="E135" s="89"/>
      <c r="F135" s="94">
        <f>SUM(F134)</f>
        <v>150</v>
      </c>
      <c r="G135" s="81"/>
    </row>
    <row r="136" ht="17.1" customHeight="1" spans="1:7">
      <c r="A136" s="68">
        <v>18</v>
      </c>
      <c r="B136" s="68" t="s">
        <v>147</v>
      </c>
      <c r="C136" s="68">
        <v>2018</v>
      </c>
      <c r="D136" s="74" t="s">
        <v>148</v>
      </c>
      <c r="E136" s="74" t="s">
        <v>10</v>
      </c>
      <c r="F136" s="68">
        <v>125</v>
      </c>
      <c r="G136" s="71" t="s">
        <v>41</v>
      </c>
    </row>
    <row r="137" ht="17.1" customHeight="1" spans="1:7">
      <c r="A137" s="91"/>
      <c r="B137" s="91"/>
      <c r="C137" s="91"/>
      <c r="D137" s="70" t="s">
        <v>149</v>
      </c>
      <c r="E137" s="74" t="s">
        <v>10</v>
      </c>
      <c r="F137" s="68">
        <v>113</v>
      </c>
      <c r="G137" s="97"/>
    </row>
    <row r="138" ht="17.1" customHeight="1" spans="1:7">
      <c r="A138" s="77"/>
      <c r="B138" s="77"/>
      <c r="C138" s="77"/>
      <c r="D138" s="82" t="s">
        <v>50</v>
      </c>
      <c r="E138" s="89"/>
      <c r="F138" s="94">
        <f>SUM(F136:F137)</f>
        <v>238</v>
      </c>
      <c r="G138" s="81"/>
    </row>
    <row r="139" ht="17.1" customHeight="1" spans="1:7">
      <c r="A139" s="68">
        <v>19</v>
      </c>
      <c r="B139" s="68" t="s">
        <v>55</v>
      </c>
      <c r="C139" s="68">
        <v>2018</v>
      </c>
      <c r="D139" s="74" t="s">
        <v>150</v>
      </c>
      <c r="E139" s="74" t="s">
        <v>96</v>
      </c>
      <c r="F139" s="68">
        <v>14</v>
      </c>
      <c r="G139" s="71" t="s">
        <v>41</v>
      </c>
    </row>
    <row r="140" ht="17.1" customHeight="1" spans="1:7">
      <c r="A140" s="72"/>
      <c r="B140" s="72"/>
      <c r="C140" s="72"/>
      <c r="D140" s="70" t="s">
        <v>151</v>
      </c>
      <c r="E140" s="70" t="s">
        <v>16</v>
      </c>
      <c r="F140" s="71">
        <v>133</v>
      </c>
      <c r="G140" s="71" t="s">
        <v>41</v>
      </c>
    </row>
    <row r="141" ht="17.1" customHeight="1" spans="1:7">
      <c r="A141" s="72"/>
      <c r="B141" s="72"/>
      <c r="C141" s="72"/>
      <c r="D141" s="74" t="s">
        <v>152</v>
      </c>
      <c r="E141" s="70" t="s">
        <v>16</v>
      </c>
      <c r="F141" s="68">
        <v>151</v>
      </c>
      <c r="G141" s="71" t="s">
        <v>41</v>
      </c>
    </row>
    <row r="142" ht="17.1" customHeight="1" spans="1:7">
      <c r="A142" s="72"/>
      <c r="B142" s="72"/>
      <c r="C142" s="72"/>
      <c r="D142" s="70" t="s">
        <v>153</v>
      </c>
      <c r="E142" s="70" t="s">
        <v>16</v>
      </c>
      <c r="F142" s="71">
        <v>110</v>
      </c>
      <c r="G142" s="71" t="s">
        <v>41</v>
      </c>
    </row>
    <row r="143" ht="17.1" customHeight="1" spans="1:7">
      <c r="A143" s="72"/>
      <c r="B143" s="72"/>
      <c r="C143" s="72"/>
      <c r="D143" s="74" t="s">
        <v>154</v>
      </c>
      <c r="E143" s="74" t="s">
        <v>25</v>
      </c>
      <c r="F143" s="68">
        <v>105</v>
      </c>
      <c r="G143" s="71" t="s">
        <v>41</v>
      </c>
    </row>
    <row r="144" ht="17.1" customHeight="1" spans="1:7">
      <c r="A144" s="72"/>
      <c r="B144" s="72"/>
      <c r="C144" s="72"/>
      <c r="D144" s="74" t="s">
        <v>155</v>
      </c>
      <c r="E144" s="74" t="s">
        <v>25</v>
      </c>
      <c r="F144" s="68">
        <v>45</v>
      </c>
      <c r="G144" s="71" t="s">
        <v>41</v>
      </c>
    </row>
    <row r="145" ht="17.1" customHeight="1" spans="1:7">
      <c r="A145" s="72"/>
      <c r="B145" s="72"/>
      <c r="C145" s="72"/>
      <c r="D145" s="74" t="s">
        <v>156</v>
      </c>
      <c r="E145" s="74" t="s">
        <v>25</v>
      </c>
      <c r="F145" s="68">
        <v>101</v>
      </c>
      <c r="G145" s="71" t="s">
        <v>41</v>
      </c>
    </row>
    <row r="146" ht="17.1" customHeight="1" spans="1:7">
      <c r="A146" s="72"/>
      <c r="B146" s="72"/>
      <c r="C146" s="72"/>
      <c r="D146" s="74" t="s">
        <v>157</v>
      </c>
      <c r="E146" s="74" t="s">
        <v>25</v>
      </c>
      <c r="F146" s="68">
        <v>60</v>
      </c>
      <c r="G146" s="71" t="s">
        <v>41</v>
      </c>
    </row>
    <row r="147" ht="17.1" customHeight="1" spans="1:7">
      <c r="A147" s="72"/>
      <c r="B147" s="72"/>
      <c r="C147" s="72"/>
      <c r="D147" s="74" t="s">
        <v>158</v>
      </c>
      <c r="E147" s="74" t="s">
        <v>25</v>
      </c>
      <c r="F147" s="68">
        <v>14</v>
      </c>
      <c r="G147" s="71" t="s">
        <v>41</v>
      </c>
    </row>
    <row r="148" ht="17.1" customHeight="1" spans="1:7">
      <c r="A148" s="72"/>
      <c r="B148" s="72"/>
      <c r="C148" s="72"/>
      <c r="D148" s="74" t="s">
        <v>25</v>
      </c>
      <c r="E148" s="74" t="s">
        <v>25</v>
      </c>
      <c r="F148" s="68">
        <v>14</v>
      </c>
      <c r="G148" s="71" t="s">
        <v>41</v>
      </c>
    </row>
    <row r="149" ht="17.1" customHeight="1" spans="1:7">
      <c r="A149" s="72"/>
      <c r="B149" s="72"/>
      <c r="C149" s="72"/>
      <c r="D149" s="70" t="s">
        <v>159</v>
      </c>
      <c r="E149" s="74" t="s">
        <v>25</v>
      </c>
      <c r="F149" s="71">
        <v>44</v>
      </c>
      <c r="G149" s="71" t="s">
        <v>41</v>
      </c>
    </row>
    <row r="150" ht="17.1" customHeight="1" spans="1:7">
      <c r="A150" s="72"/>
      <c r="B150" s="72"/>
      <c r="C150" s="72"/>
      <c r="D150" s="74" t="s">
        <v>160</v>
      </c>
      <c r="E150" s="74" t="s">
        <v>25</v>
      </c>
      <c r="F150" s="68">
        <v>20</v>
      </c>
      <c r="G150" s="71" t="s">
        <v>41</v>
      </c>
    </row>
    <row r="151" ht="17.1" customHeight="1" spans="1:7">
      <c r="A151" s="75"/>
      <c r="B151" s="75"/>
      <c r="C151" s="75"/>
      <c r="D151" s="70" t="s">
        <v>161</v>
      </c>
      <c r="E151" s="74" t="s">
        <v>25</v>
      </c>
      <c r="F151" s="68">
        <v>40</v>
      </c>
      <c r="G151" s="71" t="s">
        <v>41</v>
      </c>
    </row>
    <row r="152" ht="17.1" customHeight="1" spans="1:7">
      <c r="A152" s="77"/>
      <c r="B152" s="77"/>
      <c r="C152" s="77"/>
      <c r="D152" s="82" t="s">
        <v>50</v>
      </c>
      <c r="E152" s="89"/>
      <c r="F152" s="94">
        <f>SUM(F139:F151)</f>
        <v>851</v>
      </c>
      <c r="G152" s="81"/>
    </row>
    <row r="153" ht="17.1" customHeight="1" spans="1:7">
      <c r="A153" s="68">
        <v>20</v>
      </c>
      <c r="B153" s="68" t="s">
        <v>128</v>
      </c>
      <c r="C153" s="68">
        <v>2018</v>
      </c>
      <c r="D153" s="74" t="s">
        <v>162</v>
      </c>
      <c r="E153" s="74" t="s">
        <v>13</v>
      </c>
      <c r="F153" s="68">
        <v>40</v>
      </c>
      <c r="G153" s="71" t="s">
        <v>41</v>
      </c>
    </row>
    <row r="154" ht="17.1" customHeight="1" spans="1:7">
      <c r="A154" s="72"/>
      <c r="B154" s="72"/>
      <c r="C154" s="72"/>
      <c r="D154" s="74" t="s">
        <v>163</v>
      </c>
      <c r="E154" s="74" t="s">
        <v>13</v>
      </c>
      <c r="F154" s="68">
        <v>50</v>
      </c>
      <c r="G154" s="71" t="s">
        <v>41</v>
      </c>
    </row>
    <row r="155" ht="17.1" customHeight="1" spans="1:7">
      <c r="A155" s="72"/>
      <c r="B155" s="72"/>
      <c r="C155" s="72"/>
      <c r="D155" s="74" t="s">
        <v>164</v>
      </c>
      <c r="E155" s="74" t="s">
        <v>13</v>
      </c>
      <c r="F155" s="68">
        <v>17</v>
      </c>
      <c r="G155" s="71" t="s">
        <v>41</v>
      </c>
    </row>
    <row r="156" ht="17.1" customHeight="1" spans="1:7">
      <c r="A156" s="72"/>
      <c r="B156" s="72"/>
      <c r="C156" s="72"/>
      <c r="D156" s="74" t="s">
        <v>165</v>
      </c>
      <c r="E156" s="74" t="s">
        <v>13</v>
      </c>
      <c r="F156" s="68">
        <v>6</v>
      </c>
      <c r="G156" s="71" t="s">
        <v>41</v>
      </c>
    </row>
    <row r="157" ht="17.1" customHeight="1" spans="1:7">
      <c r="A157" s="75"/>
      <c r="B157" s="75"/>
      <c r="C157" s="75"/>
      <c r="D157" s="70" t="s">
        <v>166</v>
      </c>
      <c r="E157" s="74" t="s">
        <v>13</v>
      </c>
      <c r="F157" s="68">
        <v>43</v>
      </c>
      <c r="G157" s="71" t="s">
        <v>41</v>
      </c>
    </row>
    <row r="158" ht="17.1" customHeight="1" spans="1:7">
      <c r="A158" s="77"/>
      <c r="B158" s="77"/>
      <c r="C158" s="77"/>
      <c r="D158" s="82" t="s">
        <v>50</v>
      </c>
      <c r="E158" s="89"/>
      <c r="F158" s="94">
        <f>SUM(F153:F157)</f>
        <v>156</v>
      </c>
      <c r="G158" s="81"/>
    </row>
    <row r="159" ht="17.1" customHeight="1" spans="1:7">
      <c r="A159" s="68">
        <v>21</v>
      </c>
      <c r="B159" s="68" t="s">
        <v>84</v>
      </c>
      <c r="C159" s="68">
        <v>2018</v>
      </c>
      <c r="D159" s="74" t="s">
        <v>167</v>
      </c>
      <c r="E159" s="74" t="s">
        <v>25</v>
      </c>
      <c r="F159" s="68">
        <v>66</v>
      </c>
      <c r="G159" s="71" t="s">
        <v>41</v>
      </c>
    </row>
    <row r="160" ht="17.1" customHeight="1" spans="1:7">
      <c r="A160" s="49"/>
      <c r="B160" s="49"/>
      <c r="C160" s="49"/>
      <c r="D160" s="74" t="s">
        <v>168</v>
      </c>
      <c r="E160" s="74" t="s">
        <v>25</v>
      </c>
      <c r="F160" s="68">
        <v>40</v>
      </c>
      <c r="G160" s="71" t="s">
        <v>41</v>
      </c>
    </row>
    <row r="161" ht="17.1" customHeight="1" spans="1:7">
      <c r="A161" s="91"/>
      <c r="B161" s="91"/>
      <c r="C161" s="91"/>
      <c r="D161" s="70" t="s">
        <v>97</v>
      </c>
      <c r="E161" s="74" t="s">
        <v>96</v>
      </c>
      <c r="F161" s="68">
        <v>41</v>
      </c>
      <c r="G161" s="71" t="s">
        <v>41</v>
      </c>
    </row>
    <row r="162" ht="17.1" customHeight="1" spans="1:7">
      <c r="A162" s="77"/>
      <c r="B162" s="77"/>
      <c r="C162" s="77"/>
      <c r="D162" s="82" t="s">
        <v>50</v>
      </c>
      <c r="E162" s="89"/>
      <c r="F162" s="94">
        <f>SUM(F159:F161)</f>
        <v>147</v>
      </c>
      <c r="G162" s="90"/>
    </row>
    <row r="163" ht="30" customHeight="1" spans="1:7">
      <c r="A163" s="68">
        <v>22</v>
      </c>
      <c r="B163" s="98" t="s">
        <v>55</v>
      </c>
      <c r="C163" s="98">
        <v>2019</v>
      </c>
      <c r="D163" s="99" t="s">
        <v>169</v>
      </c>
      <c r="E163" s="100" t="s">
        <v>23</v>
      </c>
      <c r="F163" s="52">
        <v>14</v>
      </c>
      <c r="G163" s="52" t="s">
        <v>41</v>
      </c>
    </row>
    <row r="164" ht="30" customHeight="1" spans="1:7">
      <c r="A164" s="72"/>
      <c r="B164" s="101"/>
      <c r="C164" s="101"/>
      <c r="D164" s="99" t="s">
        <v>170</v>
      </c>
      <c r="E164" s="100" t="s">
        <v>23</v>
      </c>
      <c r="F164" s="52">
        <v>33</v>
      </c>
      <c r="G164" s="52" t="s">
        <v>41</v>
      </c>
    </row>
    <row r="165" ht="30" customHeight="1" spans="1:7">
      <c r="A165" s="72"/>
      <c r="B165" s="101"/>
      <c r="C165" s="101"/>
      <c r="D165" s="99" t="s">
        <v>171</v>
      </c>
      <c r="E165" s="100" t="s">
        <v>23</v>
      </c>
      <c r="F165" s="52">
        <v>12</v>
      </c>
      <c r="G165" s="52" t="s">
        <v>41</v>
      </c>
    </row>
    <row r="166" ht="17.1" customHeight="1" spans="1:7">
      <c r="A166" s="72"/>
      <c r="B166" s="101"/>
      <c r="C166" s="101"/>
      <c r="D166" s="99" t="s">
        <v>98</v>
      </c>
      <c r="E166" s="102" t="s">
        <v>96</v>
      </c>
      <c r="F166" s="52">
        <v>25</v>
      </c>
      <c r="G166" s="52" t="s">
        <v>41</v>
      </c>
    </row>
    <row r="167" ht="17.1" customHeight="1" spans="1:7">
      <c r="A167" s="72"/>
      <c r="B167" s="101"/>
      <c r="C167" s="101"/>
      <c r="D167" s="99" t="s">
        <v>172</v>
      </c>
      <c r="E167" s="102" t="s">
        <v>96</v>
      </c>
      <c r="F167" s="52">
        <v>42</v>
      </c>
      <c r="G167" s="52" t="s">
        <v>41</v>
      </c>
    </row>
    <row r="168" ht="17.1" customHeight="1" spans="1:7">
      <c r="A168" s="75"/>
      <c r="B168" s="103"/>
      <c r="C168" s="103"/>
      <c r="D168" s="99" t="s">
        <v>150</v>
      </c>
      <c r="E168" s="102" t="s">
        <v>96</v>
      </c>
      <c r="F168" s="52">
        <v>35</v>
      </c>
      <c r="G168" s="52" t="s">
        <v>41</v>
      </c>
    </row>
    <row r="169" ht="17.1" customHeight="1" spans="1:7">
      <c r="A169" s="74"/>
      <c r="B169" s="104"/>
      <c r="C169" s="104"/>
      <c r="D169" s="99" t="s">
        <v>173</v>
      </c>
      <c r="E169" s="102" t="s">
        <v>15</v>
      </c>
      <c r="F169" s="52">
        <v>78</v>
      </c>
      <c r="G169" s="52" t="s">
        <v>41</v>
      </c>
    </row>
    <row r="170" ht="17.1" customHeight="1" spans="1:7">
      <c r="A170" s="72"/>
      <c r="B170" s="101"/>
      <c r="C170" s="101"/>
      <c r="D170" s="99" t="s">
        <v>174</v>
      </c>
      <c r="E170" s="102" t="s">
        <v>16</v>
      </c>
      <c r="F170" s="52">
        <v>225</v>
      </c>
      <c r="G170" s="52" t="s">
        <v>41</v>
      </c>
    </row>
    <row r="171" ht="17.1" customHeight="1" spans="1:7">
      <c r="A171" s="72"/>
      <c r="B171" s="101"/>
      <c r="C171" s="101"/>
      <c r="D171" s="99" t="s">
        <v>175</v>
      </c>
      <c r="E171" s="102" t="s">
        <v>16</v>
      </c>
      <c r="F171" s="52">
        <v>155</v>
      </c>
      <c r="G171" s="52" t="s">
        <v>41</v>
      </c>
    </row>
    <row r="172" ht="17.1" customHeight="1" spans="1:7">
      <c r="A172" s="72"/>
      <c r="B172" s="101"/>
      <c r="C172" s="101"/>
      <c r="D172" s="99" t="s">
        <v>176</v>
      </c>
      <c r="E172" s="102" t="s">
        <v>16</v>
      </c>
      <c r="F172" s="52">
        <v>200</v>
      </c>
      <c r="G172" s="52" t="s">
        <v>41</v>
      </c>
    </row>
    <row r="173" ht="17.1" customHeight="1" spans="1:7">
      <c r="A173" s="72"/>
      <c r="B173" s="101"/>
      <c r="C173" s="101"/>
      <c r="D173" s="99" t="s">
        <v>177</v>
      </c>
      <c r="E173" s="103" t="s">
        <v>15</v>
      </c>
      <c r="F173" s="52">
        <v>100</v>
      </c>
      <c r="G173" s="52" t="s">
        <v>41</v>
      </c>
    </row>
    <row r="174" ht="17.1" customHeight="1" spans="1:7">
      <c r="A174" s="72"/>
      <c r="B174" s="101"/>
      <c r="C174" s="101"/>
      <c r="D174" s="99" t="s">
        <v>178</v>
      </c>
      <c r="E174" s="103" t="s">
        <v>179</v>
      </c>
      <c r="F174" s="52">
        <v>71</v>
      </c>
      <c r="G174" s="52" t="s">
        <v>41</v>
      </c>
    </row>
    <row r="175" ht="17.1" customHeight="1" spans="1:7">
      <c r="A175" s="72"/>
      <c r="B175" s="101"/>
      <c r="C175" s="101"/>
      <c r="D175" s="99" t="s">
        <v>180</v>
      </c>
      <c r="E175" s="103" t="s">
        <v>25</v>
      </c>
      <c r="F175" s="52">
        <v>97</v>
      </c>
      <c r="G175" s="52" t="s">
        <v>41</v>
      </c>
    </row>
    <row r="176" ht="17.1" customHeight="1" spans="1:7">
      <c r="A176" s="72"/>
      <c r="B176" s="101"/>
      <c r="C176" s="101"/>
      <c r="D176" s="99" t="s">
        <v>181</v>
      </c>
      <c r="E176" s="103" t="s">
        <v>25</v>
      </c>
      <c r="F176" s="52">
        <v>25</v>
      </c>
      <c r="G176" s="52" t="s">
        <v>41</v>
      </c>
    </row>
    <row r="177" ht="17.1" customHeight="1" spans="1:7">
      <c r="A177" s="72"/>
      <c r="B177" s="101"/>
      <c r="C177" s="101"/>
      <c r="D177" s="99" t="s">
        <v>182</v>
      </c>
      <c r="E177" s="103" t="s">
        <v>25</v>
      </c>
      <c r="F177" s="52">
        <v>17</v>
      </c>
      <c r="G177" s="52" t="s">
        <v>41</v>
      </c>
    </row>
    <row r="178" ht="17.1" customHeight="1" spans="1:7">
      <c r="A178" s="72"/>
      <c r="B178" s="101"/>
      <c r="C178" s="101"/>
      <c r="D178" s="99" t="s">
        <v>183</v>
      </c>
      <c r="E178" s="103" t="s">
        <v>25</v>
      </c>
      <c r="F178" s="52">
        <v>64</v>
      </c>
      <c r="G178" s="52" t="s">
        <v>41</v>
      </c>
    </row>
    <row r="179" ht="17.1" customHeight="1" spans="1:7">
      <c r="A179" s="75"/>
      <c r="B179" s="103"/>
      <c r="C179" s="103"/>
      <c r="D179" s="99" t="s">
        <v>184</v>
      </c>
      <c r="E179" s="103" t="s">
        <v>25</v>
      </c>
      <c r="F179" s="52">
        <v>100</v>
      </c>
      <c r="G179" s="52" t="s">
        <v>41</v>
      </c>
    </row>
    <row r="180" ht="17.1" customHeight="1" spans="1:7">
      <c r="A180" s="77"/>
      <c r="B180" s="77"/>
      <c r="C180" s="77"/>
      <c r="D180" s="82" t="s">
        <v>50</v>
      </c>
      <c r="E180" s="70"/>
      <c r="F180" s="51">
        <f>SUM(F163:F179)</f>
        <v>1293</v>
      </c>
      <c r="G180" s="81"/>
    </row>
    <row r="181" ht="17.1" customHeight="1" spans="1:7">
      <c r="A181" s="68">
        <v>23</v>
      </c>
      <c r="B181" s="98" t="s">
        <v>128</v>
      </c>
      <c r="C181" s="98">
        <v>2019</v>
      </c>
      <c r="D181" s="105" t="s">
        <v>185</v>
      </c>
      <c r="E181" s="106"/>
      <c r="F181" s="52">
        <v>45</v>
      </c>
      <c r="G181" s="52" t="s">
        <v>41</v>
      </c>
    </row>
    <row r="182" ht="17.1" customHeight="1" spans="1:7">
      <c r="A182" s="91"/>
      <c r="B182" s="107"/>
      <c r="C182" s="107"/>
      <c r="D182" s="105" t="s">
        <v>69</v>
      </c>
      <c r="E182" s="106"/>
      <c r="F182" s="52">
        <v>46</v>
      </c>
      <c r="G182" s="52" t="s">
        <v>41</v>
      </c>
    </row>
    <row r="183" ht="17.1" customHeight="1" spans="1:7">
      <c r="A183" s="77"/>
      <c r="B183" s="77"/>
      <c r="C183" s="77"/>
      <c r="D183" s="82" t="s">
        <v>50</v>
      </c>
      <c r="E183" s="70"/>
      <c r="F183" s="51">
        <f>SUM(F181:F182)</f>
        <v>91</v>
      </c>
      <c r="G183" s="81"/>
    </row>
    <row r="184" ht="17.1" customHeight="1" spans="1:7">
      <c r="A184" s="68">
        <v>24</v>
      </c>
      <c r="B184" s="98" t="s">
        <v>39</v>
      </c>
      <c r="C184" s="98">
        <v>2019</v>
      </c>
      <c r="D184" s="106" t="s">
        <v>186</v>
      </c>
      <c r="E184" s="102" t="s">
        <v>10</v>
      </c>
      <c r="F184" s="52">
        <v>80</v>
      </c>
      <c r="G184" s="52" t="s">
        <v>41</v>
      </c>
    </row>
    <row r="185" ht="17.1" customHeight="1" spans="1:7">
      <c r="A185" s="72"/>
      <c r="B185" s="72"/>
      <c r="C185" s="72"/>
      <c r="D185" s="106" t="s">
        <v>187</v>
      </c>
      <c r="E185" s="102" t="s">
        <v>10</v>
      </c>
      <c r="F185" s="52">
        <v>70</v>
      </c>
      <c r="G185" s="52" t="s">
        <v>41</v>
      </c>
    </row>
    <row r="186" ht="17.1" customHeight="1" spans="1:7">
      <c r="A186" s="72"/>
      <c r="B186" s="72"/>
      <c r="C186" s="72"/>
      <c r="D186" s="106" t="s">
        <v>188</v>
      </c>
      <c r="E186" s="102" t="s">
        <v>10</v>
      </c>
      <c r="F186" s="52">
        <v>50</v>
      </c>
      <c r="G186" s="52" t="s">
        <v>41</v>
      </c>
    </row>
    <row r="187" ht="17.1" customHeight="1" spans="1:7">
      <c r="A187" s="72"/>
      <c r="B187" s="72"/>
      <c r="C187" s="72"/>
      <c r="D187" s="82" t="s">
        <v>50</v>
      </c>
      <c r="E187" s="102"/>
      <c r="F187" s="51">
        <f>SUM(F184:F186)</f>
        <v>200</v>
      </c>
      <c r="G187" s="52"/>
    </row>
    <row r="188" ht="17.1" customHeight="1" spans="1:7">
      <c r="A188" s="68">
        <v>25</v>
      </c>
      <c r="B188" s="98" t="s">
        <v>55</v>
      </c>
      <c r="C188" s="98">
        <v>2020</v>
      </c>
      <c r="D188" s="108" t="s">
        <v>99</v>
      </c>
      <c r="E188" s="102" t="s">
        <v>9</v>
      </c>
      <c r="F188" s="52">
        <v>37</v>
      </c>
      <c r="G188" s="52" t="s">
        <v>41</v>
      </c>
    </row>
    <row r="189" ht="17.1" customHeight="1" spans="1:7">
      <c r="A189" s="49"/>
      <c r="B189" s="109"/>
      <c r="C189" s="109"/>
      <c r="D189" s="108" t="s">
        <v>100</v>
      </c>
      <c r="E189" s="102" t="s">
        <v>9</v>
      </c>
      <c r="F189" s="52">
        <v>30</v>
      </c>
      <c r="G189" s="52" t="s">
        <v>41</v>
      </c>
    </row>
    <row r="190" ht="17.1" customHeight="1" spans="1:7">
      <c r="A190" s="49"/>
      <c r="B190" s="109"/>
      <c r="C190" s="109"/>
      <c r="D190" s="108" t="s">
        <v>172</v>
      </c>
      <c r="E190" s="102" t="s">
        <v>9</v>
      </c>
      <c r="F190" s="52">
        <v>35</v>
      </c>
      <c r="G190" s="52" t="s">
        <v>41</v>
      </c>
    </row>
    <row r="191" ht="17.1" customHeight="1" spans="1:7">
      <c r="A191" s="49"/>
      <c r="B191" s="109"/>
      <c r="C191" s="109"/>
      <c r="D191" s="108" t="s">
        <v>112</v>
      </c>
      <c r="E191" s="102" t="s">
        <v>15</v>
      </c>
      <c r="F191" s="52">
        <v>35</v>
      </c>
      <c r="G191" s="52" t="s">
        <v>41</v>
      </c>
    </row>
    <row r="192" ht="17.1" customHeight="1" spans="1:7">
      <c r="A192" s="49"/>
      <c r="B192" s="109"/>
      <c r="C192" s="109"/>
      <c r="D192" s="108" t="s">
        <v>110</v>
      </c>
      <c r="E192" s="102" t="s">
        <v>15</v>
      </c>
      <c r="F192" s="52">
        <v>50</v>
      </c>
      <c r="G192" s="52" t="s">
        <v>41</v>
      </c>
    </row>
    <row r="193" ht="17.1" customHeight="1" spans="1:7">
      <c r="A193" s="49"/>
      <c r="B193" s="109"/>
      <c r="C193" s="109"/>
      <c r="D193" s="108" t="s">
        <v>175</v>
      </c>
      <c r="E193" s="102" t="s">
        <v>16</v>
      </c>
      <c r="F193" s="52">
        <v>68</v>
      </c>
      <c r="G193" s="52" t="s">
        <v>41</v>
      </c>
    </row>
    <row r="194" ht="17.1" customHeight="1" spans="1:7">
      <c r="A194" s="72"/>
      <c r="B194" s="72"/>
      <c r="C194" s="72"/>
      <c r="D194" s="108" t="s">
        <v>153</v>
      </c>
      <c r="E194" s="102" t="s">
        <v>16</v>
      </c>
      <c r="F194" s="52">
        <v>64</v>
      </c>
      <c r="G194" s="52" t="s">
        <v>41</v>
      </c>
    </row>
    <row r="195" ht="17.1" customHeight="1" spans="1:7">
      <c r="A195" s="110"/>
      <c r="B195" s="110"/>
      <c r="C195" s="111"/>
      <c r="D195" s="82" t="s">
        <v>50</v>
      </c>
      <c r="E195" s="102"/>
      <c r="F195" s="51">
        <f>SUM(F188:F194)</f>
        <v>319</v>
      </c>
      <c r="G195" s="112"/>
    </row>
    <row r="196" ht="17.1" customHeight="1" spans="1:7">
      <c r="A196" s="71">
        <v>26</v>
      </c>
      <c r="B196" s="52" t="s">
        <v>128</v>
      </c>
      <c r="C196" s="52">
        <v>2020</v>
      </c>
      <c r="D196" s="84" t="s">
        <v>69</v>
      </c>
      <c r="E196" s="102" t="s">
        <v>13</v>
      </c>
      <c r="F196" s="52">
        <v>37</v>
      </c>
      <c r="G196" s="52" t="s">
        <v>41</v>
      </c>
    </row>
    <row r="197" ht="17.1" customHeight="1" spans="1:7">
      <c r="A197" s="110"/>
      <c r="B197" s="113"/>
      <c r="C197" s="114"/>
      <c r="D197" s="82" t="s">
        <v>50</v>
      </c>
      <c r="E197" s="102"/>
      <c r="F197" s="51">
        <f>SUM(F196)</f>
        <v>37</v>
      </c>
      <c r="G197" s="112"/>
    </row>
    <row r="198" ht="17.1" customHeight="1" spans="1:7">
      <c r="A198" s="68">
        <v>27</v>
      </c>
      <c r="B198" s="98" t="s">
        <v>189</v>
      </c>
      <c r="C198" s="98">
        <v>2020</v>
      </c>
      <c r="D198" s="84" t="s">
        <v>190</v>
      </c>
      <c r="E198" s="102" t="s">
        <v>10</v>
      </c>
      <c r="F198" s="52">
        <v>140</v>
      </c>
      <c r="G198" s="52" t="s">
        <v>41</v>
      </c>
    </row>
    <row r="199" ht="17.1" customHeight="1" spans="1:7">
      <c r="A199" s="49"/>
      <c r="B199" s="109"/>
      <c r="C199" s="109"/>
      <c r="D199" s="84" t="s">
        <v>142</v>
      </c>
      <c r="E199" s="102" t="s">
        <v>10</v>
      </c>
      <c r="F199" s="52">
        <v>43</v>
      </c>
      <c r="G199" s="52" t="s">
        <v>41</v>
      </c>
    </row>
    <row r="200" ht="17.1" customHeight="1" spans="1:7">
      <c r="A200" s="49"/>
      <c r="B200" s="109"/>
      <c r="C200" s="109"/>
      <c r="D200" s="84" t="s">
        <v>191</v>
      </c>
      <c r="E200" s="102" t="s">
        <v>10</v>
      </c>
      <c r="F200" s="52">
        <v>57</v>
      </c>
      <c r="G200" s="52" t="s">
        <v>41</v>
      </c>
    </row>
    <row r="201" ht="17.1" customHeight="1" spans="1:7">
      <c r="A201" s="72"/>
      <c r="B201" s="109"/>
      <c r="C201" s="109"/>
      <c r="D201" s="84" t="s">
        <v>192</v>
      </c>
      <c r="E201" s="102" t="s">
        <v>10</v>
      </c>
      <c r="F201" s="52">
        <v>100</v>
      </c>
      <c r="G201" s="52" t="s">
        <v>41</v>
      </c>
    </row>
    <row r="202" ht="17.1" customHeight="1" spans="1:7">
      <c r="A202" s="110"/>
      <c r="B202" s="115"/>
      <c r="C202" s="116"/>
      <c r="D202" s="82" t="s">
        <v>50</v>
      </c>
      <c r="E202" s="102"/>
      <c r="F202" s="51">
        <f>SUM(F198:F201)</f>
        <v>340</v>
      </c>
      <c r="G202" s="112"/>
    </row>
    <row r="203" ht="17.1" customHeight="1" spans="1:7">
      <c r="A203" s="71">
        <v>28</v>
      </c>
      <c r="B203" s="52" t="s">
        <v>193</v>
      </c>
      <c r="C203" s="52">
        <v>2020</v>
      </c>
      <c r="D203" s="84" t="s">
        <v>194</v>
      </c>
      <c r="E203" s="102" t="s">
        <v>15</v>
      </c>
      <c r="F203" s="52">
        <v>112</v>
      </c>
      <c r="G203" s="52" t="s">
        <v>41</v>
      </c>
    </row>
    <row r="204" ht="17.1" customHeight="1" spans="1:7">
      <c r="A204" s="110"/>
      <c r="B204" s="115"/>
      <c r="C204" s="116"/>
      <c r="D204" s="82" t="s">
        <v>50</v>
      </c>
      <c r="E204" s="102"/>
      <c r="F204" s="51">
        <f>SUM(F203)</f>
        <v>112</v>
      </c>
      <c r="G204" s="112"/>
    </row>
    <row r="205" ht="17.1" customHeight="1" spans="1:7">
      <c r="A205" s="68">
        <v>29</v>
      </c>
      <c r="B205" s="98" t="s">
        <v>55</v>
      </c>
      <c r="C205" s="98">
        <v>2021</v>
      </c>
      <c r="D205" s="70" t="s">
        <v>195</v>
      </c>
      <c r="E205" s="102" t="s">
        <v>24</v>
      </c>
      <c r="F205" s="52">
        <v>50</v>
      </c>
      <c r="G205" s="52" t="s">
        <v>41</v>
      </c>
    </row>
    <row r="206" ht="17.1" customHeight="1" spans="1:7">
      <c r="A206" s="72"/>
      <c r="B206" s="101"/>
      <c r="C206" s="101"/>
      <c r="D206" s="70" t="s">
        <v>196</v>
      </c>
      <c r="E206" s="102" t="s">
        <v>22</v>
      </c>
      <c r="F206" s="52">
        <v>70</v>
      </c>
      <c r="G206" s="52" t="s">
        <v>41</v>
      </c>
    </row>
    <row r="207" ht="17.1" customHeight="1" spans="1:7">
      <c r="A207" s="72"/>
      <c r="B207" s="101"/>
      <c r="C207" s="101"/>
      <c r="D207" s="70" t="s">
        <v>197</v>
      </c>
      <c r="E207" s="102" t="s">
        <v>21</v>
      </c>
      <c r="F207" s="52">
        <v>50</v>
      </c>
      <c r="G207" s="52" t="s">
        <v>41</v>
      </c>
    </row>
    <row r="208" ht="17.1" customHeight="1" spans="1:7">
      <c r="A208" s="72"/>
      <c r="B208" s="101"/>
      <c r="C208" s="101"/>
      <c r="D208" s="70" t="s">
        <v>198</v>
      </c>
      <c r="E208" s="102" t="s">
        <v>20</v>
      </c>
      <c r="F208" s="52">
        <v>52</v>
      </c>
      <c r="G208" s="52" t="s">
        <v>41</v>
      </c>
    </row>
    <row r="209" ht="17.1" customHeight="1" spans="1:7">
      <c r="A209" s="72"/>
      <c r="B209" s="101"/>
      <c r="C209" s="101"/>
      <c r="D209" s="70" t="s">
        <v>199</v>
      </c>
      <c r="E209" s="102" t="s">
        <v>20</v>
      </c>
      <c r="F209" s="52">
        <v>50</v>
      </c>
      <c r="G209" s="52" t="s">
        <v>41</v>
      </c>
    </row>
    <row r="210" ht="17.1" customHeight="1" spans="1:7">
      <c r="A210" s="72"/>
      <c r="B210" s="101"/>
      <c r="C210" s="101"/>
      <c r="D210" s="70" t="s">
        <v>200</v>
      </c>
      <c r="E210" s="102" t="s">
        <v>6</v>
      </c>
      <c r="F210" s="52">
        <v>50</v>
      </c>
      <c r="G210" s="52" t="s">
        <v>41</v>
      </c>
    </row>
    <row r="211" ht="17.1" customHeight="1" spans="1:7">
      <c r="A211" s="75"/>
      <c r="B211" s="103"/>
      <c r="C211" s="103"/>
      <c r="D211" s="70" t="s">
        <v>201</v>
      </c>
      <c r="E211" s="102" t="s">
        <v>6</v>
      </c>
      <c r="F211" s="52">
        <v>50</v>
      </c>
      <c r="G211" s="52" t="s">
        <v>41</v>
      </c>
    </row>
    <row r="212" ht="17.1" customHeight="1" spans="1:7">
      <c r="A212" s="70"/>
      <c r="B212" s="106"/>
      <c r="C212" s="106"/>
      <c r="D212" s="70" t="s">
        <v>202</v>
      </c>
      <c r="E212" s="102" t="s">
        <v>6</v>
      </c>
      <c r="F212" s="52">
        <v>50</v>
      </c>
      <c r="G212" s="52" t="s">
        <v>41</v>
      </c>
    </row>
    <row r="213" ht="17.1" customHeight="1" spans="1:7">
      <c r="A213" s="117"/>
      <c r="B213" s="117"/>
      <c r="C213" s="118"/>
      <c r="D213" s="78" t="s">
        <v>50</v>
      </c>
      <c r="E213" s="102"/>
      <c r="F213" s="51">
        <f>SUM(F205:F212)</f>
        <v>422</v>
      </c>
      <c r="G213" s="112"/>
    </row>
    <row r="214" ht="17.1" customHeight="1" spans="1:7">
      <c r="A214" s="71">
        <v>30</v>
      </c>
      <c r="B214" s="52" t="s">
        <v>193</v>
      </c>
      <c r="C214" s="52">
        <v>2021</v>
      </c>
      <c r="D214" s="84" t="s">
        <v>194</v>
      </c>
      <c r="E214" s="102" t="s">
        <v>15</v>
      </c>
      <c r="F214" s="52">
        <v>108</v>
      </c>
      <c r="G214" s="52" t="s">
        <v>41</v>
      </c>
    </row>
    <row r="215" ht="17.1" customHeight="1" spans="1:7">
      <c r="A215" s="117"/>
      <c r="B215" s="117"/>
      <c r="C215" s="118"/>
      <c r="D215" s="78" t="s">
        <v>50</v>
      </c>
      <c r="E215" s="102"/>
      <c r="F215" s="51">
        <f>SUM(F214)</f>
        <v>108</v>
      </c>
      <c r="G215" s="112"/>
    </row>
    <row r="216" ht="17.1" customHeight="1" spans="1:7">
      <c r="A216" s="71">
        <v>31</v>
      </c>
      <c r="B216" s="52" t="s">
        <v>128</v>
      </c>
      <c r="C216" s="52">
        <v>2021</v>
      </c>
      <c r="D216" s="70" t="s">
        <v>203</v>
      </c>
      <c r="E216" s="102" t="s">
        <v>13</v>
      </c>
      <c r="F216" s="52">
        <v>26</v>
      </c>
      <c r="G216" s="52" t="s">
        <v>41</v>
      </c>
    </row>
    <row r="217" ht="17.1" customHeight="1" spans="1:7">
      <c r="A217" s="117"/>
      <c r="B217" s="117"/>
      <c r="C217" s="117"/>
      <c r="D217" s="78" t="s">
        <v>50</v>
      </c>
      <c r="E217" s="102"/>
      <c r="F217" s="51">
        <f>SUM(F216)</f>
        <v>26</v>
      </c>
      <c r="G217" s="119"/>
    </row>
    <row r="218" ht="17.1" customHeight="1" spans="1:7">
      <c r="A218" s="90">
        <v>32</v>
      </c>
      <c r="B218" s="68" t="s">
        <v>55</v>
      </c>
      <c r="C218" s="120">
        <v>2022</v>
      </c>
      <c r="D218" s="70" t="s">
        <v>204</v>
      </c>
      <c r="E218" s="121" t="s">
        <v>27</v>
      </c>
      <c r="F218" s="52">
        <v>30</v>
      </c>
      <c r="G218" s="52" t="s">
        <v>41</v>
      </c>
    </row>
    <row r="219" ht="17.1" customHeight="1" spans="1:7">
      <c r="A219" s="72"/>
      <c r="B219" s="72"/>
      <c r="C219" s="72"/>
      <c r="D219" s="70" t="s">
        <v>205</v>
      </c>
      <c r="E219" s="121" t="s">
        <v>20</v>
      </c>
      <c r="F219" s="52">
        <v>26</v>
      </c>
      <c r="G219" s="52" t="s">
        <v>41</v>
      </c>
    </row>
    <row r="220" ht="17.1" customHeight="1" spans="1:7">
      <c r="A220" s="72"/>
      <c r="B220" s="72"/>
      <c r="C220" s="72"/>
      <c r="D220" s="70" t="s">
        <v>175</v>
      </c>
      <c r="E220" s="121" t="s">
        <v>16</v>
      </c>
      <c r="F220" s="52">
        <v>25</v>
      </c>
      <c r="G220" s="52" t="s">
        <v>41</v>
      </c>
    </row>
    <row r="221" ht="17.1" customHeight="1" spans="1:7">
      <c r="A221" s="72"/>
      <c r="B221" s="72"/>
      <c r="C221" s="72"/>
      <c r="D221" s="70" t="s">
        <v>206</v>
      </c>
      <c r="E221" s="121" t="s">
        <v>10</v>
      </c>
      <c r="F221" s="52">
        <v>25</v>
      </c>
      <c r="G221" s="52" t="s">
        <v>41</v>
      </c>
    </row>
    <row r="222" ht="17.1" customHeight="1" spans="1:7">
      <c r="A222" s="72"/>
      <c r="B222" s="72"/>
      <c r="C222" s="72"/>
      <c r="D222" s="70" t="s">
        <v>111</v>
      </c>
      <c r="E222" s="121" t="s">
        <v>15</v>
      </c>
      <c r="F222" s="52">
        <v>23</v>
      </c>
      <c r="G222" s="52" t="s">
        <v>41</v>
      </c>
    </row>
    <row r="223" ht="17.1" customHeight="1" spans="1:7">
      <c r="A223" s="72"/>
      <c r="B223" s="72"/>
      <c r="C223" s="72"/>
      <c r="D223" s="70" t="s">
        <v>110</v>
      </c>
      <c r="E223" s="121" t="s">
        <v>12</v>
      </c>
      <c r="F223" s="52">
        <v>15</v>
      </c>
      <c r="G223" s="52" t="s">
        <v>41</v>
      </c>
    </row>
    <row r="224" ht="17.1" customHeight="1" spans="1:7">
      <c r="A224" s="72"/>
      <c r="B224" s="72"/>
      <c r="C224" s="72"/>
      <c r="D224" s="70" t="s">
        <v>118</v>
      </c>
      <c r="E224" s="121" t="s">
        <v>17</v>
      </c>
      <c r="F224" s="52">
        <v>15</v>
      </c>
      <c r="G224" s="52" t="s">
        <v>41</v>
      </c>
    </row>
    <row r="225" ht="17.1" customHeight="1" spans="1:7">
      <c r="A225" s="72"/>
      <c r="B225" s="72"/>
      <c r="C225" s="72"/>
      <c r="D225" s="70" t="s">
        <v>90</v>
      </c>
      <c r="E225" s="121" t="s">
        <v>17</v>
      </c>
      <c r="F225" s="52">
        <v>15</v>
      </c>
      <c r="G225" s="52" t="s">
        <v>41</v>
      </c>
    </row>
    <row r="226" ht="17.1" customHeight="1" spans="1:7">
      <c r="A226" s="75"/>
      <c r="B226" s="75"/>
      <c r="C226" s="75"/>
      <c r="D226" s="70" t="s">
        <v>91</v>
      </c>
      <c r="E226" s="121" t="s">
        <v>17</v>
      </c>
      <c r="F226" s="52">
        <v>15</v>
      </c>
      <c r="G226" s="52" t="s">
        <v>41</v>
      </c>
    </row>
    <row r="227" ht="17.1" customHeight="1" spans="1:7">
      <c r="A227" s="117"/>
      <c r="B227" s="117"/>
      <c r="C227" s="118"/>
      <c r="D227" s="78" t="s">
        <v>50</v>
      </c>
      <c r="E227" s="121"/>
      <c r="F227" s="51">
        <f>SUM(F218:F226)</f>
        <v>189</v>
      </c>
      <c r="G227" s="119"/>
    </row>
    <row r="228" ht="17.1" customHeight="1" spans="1:7">
      <c r="A228" s="90">
        <v>33</v>
      </c>
      <c r="B228" s="68" t="s">
        <v>55</v>
      </c>
      <c r="C228" s="120">
        <v>2023</v>
      </c>
      <c r="D228" s="70" t="s">
        <v>207</v>
      </c>
      <c r="E228" s="121" t="s">
        <v>24</v>
      </c>
      <c r="F228" s="122">
        <v>19</v>
      </c>
      <c r="G228" s="52" t="s">
        <v>41</v>
      </c>
    </row>
    <row r="229" ht="33.95" customHeight="1" spans="1:7">
      <c r="A229" s="72"/>
      <c r="B229" s="72"/>
      <c r="C229" s="72"/>
      <c r="D229" s="70" t="s">
        <v>208</v>
      </c>
      <c r="E229" s="123" t="s">
        <v>23</v>
      </c>
      <c r="F229" s="52">
        <v>19</v>
      </c>
      <c r="G229" s="52" t="s">
        <v>41</v>
      </c>
    </row>
    <row r="230" ht="17.1" customHeight="1" spans="1:7">
      <c r="A230" s="72"/>
      <c r="B230" s="72"/>
      <c r="C230" s="72"/>
      <c r="D230" s="70" t="s">
        <v>209</v>
      </c>
      <c r="E230" s="121" t="s">
        <v>22</v>
      </c>
      <c r="F230" s="52">
        <v>19</v>
      </c>
      <c r="G230" s="52" t="s">
        <v>41</v>
      </c>
    </row>
    <row r="231" ht="17.1" customHeight="1" spans="1:7">
      <c r="A231" s="72"/>
      <c r="B231" s="72"/>
      <c r="C231" s="72"/>
      <c r="D231" s="70" t="s">
        <v>210</v>
      </c>
      <c r="E231" s="121" t="s">
        <v>22</v>
      </c>
      <c r="F231" s="122">
        <v>19</v>
      </c>
      <c r="G231" s="52" t="s">
        <v>41</v>
      </c>
    </row>
    <row r="232" ht="17.1" customHeight="1" spans="1:7">
      <c r="A232" s="72"/>
      <c r="B232" s="72"/>
      <c r="C232" s="72"/>
      <c r="D232" s="70" t="s">
        <v>211</v>
      </c>
      <c r="E232" s="121" t="s">
        <v>19</v>
      </c>
      <c r="F232" s="122">
        <v>19</v>
      </c>
      <c r="G232" s="52" t="s">
        <v>41</v>
      </c>
    </row>
    <row r="233" ht="17.1" customHeight="1" spans="1:7">
      <c r="A233" s="72"/>
      <c r="B233" s="72"/>
      <c r="C233" s="72"/>
      <c r="D233" s="70" t="s">
        <v>212</v>
      </c>
      <c r="E233" s="121" t="s">
        <v>19</v>
      </c>
      <c r="F233" s="122">
        <v>19</v>
      </c>
      <c r="G233" s="52" t="s">
        <v>41</v>
      </c>
    </row>
    <row r="234" ht="17.1" customHeight="1" spans="1:7">
      <c r="A234" s="72"/>
      <c r="B234" s="72"/>
      <c r="C234" s="72"/>
      <c r="D234" s="70" t="s">
        <v>213</v>
      </c>
      <c r="E234" s="121" t="s">
        <v>26</v>
      </c>
      <c r="F234" s="122">
        <v>18</v>
      </c>
      <c r="G234" s="52" t="s">
        <v>41</v>
      </c>
    </row>
    <row r="235" ht="17.1" customHeight="1" spans="1:7">
      <c r="A235" s="72"/>
      <c r="B235" s="72"/>
      <c r="C235" s="72"/>
      <c r="D235" s="70" t="s">
        <v>214</v>
      </c>
      <c r="E235" s="121" t="s">
        <v>26</v>
      </c>
      <c r="F235" s="122">
        <v>19</v>
      </c>
      <c r="G235" s="52" t="s">
        <v>41</v>
      </c>
    </row>
    <row r="236" ht="17.1" customHeight="1" spans="1:7">
      <c r="A236" s="72"/>
      <c r="B236" s="72"/>
      <c r="C236" s="72"/>
      <c r="D236" s="70" t="s">
        <v>215</v>
      </c>
      <c r="E236" s="121" t="s">
        <v>26</v>
      </c>
      <c r="F236" s="122">
        <v>19</v>
      </c>
      <c r="G236" s="52" t="s">
        <v>41</v>
      </c>
    </row>
    <row r="237" ht="17.1" customHeight="1" spans="1:7">
      <c r="A237" s="72"/>
      <c r="B237" s="72"/>
      <c r="C237" s="72"/>
      <c r="D237" s="70" t="s">
        <v>216</v>
      </c>
      <c r="E237" s="121" t="s">
        <v>26</v>
      </c>
      <c r="F237" s="122">
        <v>19</v>
      </c>
      <c r="G237" s="52" t="s">
        <v>41</v>
      </c>
    </row>
    <row r="238" ht="17.1" customHeight="1" spans="1:7">
      <c r="A238" s="72"/>
      <c r="B238" s="72"/>
      <c r="C238" s="72"/>
      <c r="D238" s="70" t="s">
        <v>217</v>
      </c>
      <c r="E238" s="121" t="s">
        <v>26</v>
      </c>
      <c r="F238" s="122">
        <v>19</v>
      </c>
      <c r="G238" s="52" t="s">
        <v>41</v>
      </c>
    </row>
    <row r="239" ht="17.1" customHeight="1" spans="1:7">
      <c r="A239" s="72"/>
      <c r="B239" s="72"/>
      <c r="C239" s="72"/>
      <c r="D239" s="70" t="s">
        <v>218</v>
      </c>
      <c r="E239" s="121" t="s">
        <v>26</v>
      </c>
      <c r="F239" s="122">
        <v>18</v>
      </c>
      <c r="G239" s="52" t="s">
        <v>41</v>
      </c>
    </row>
    <row r="240" ht="17.1" customHeight="1" spans="1:7">
      <c r="A240" s="72"/>
      <c r="B240" s="72"/>
      <c r="C240" s="72"/>
      <c r="D240" s="70" t="s">
        <v>219</v>
      </c>
      <c r="E240" s="121" t="s">
        <v>26</v>
      </c>
      <c r="F240" s="122">
        <v>19</v>
      </c>
      <c r="G240" s="52" t="s">
        <v>41</v>
      </c>
    </row>
    <row r="241" ht="17.1" customHeight="1" spans="1:7">
      <c r="A241" s="72"/>
      <c r="B241" s="72"/>
      <c r="C241" s="72"/>
      <c r="D241" s="70" t="s">
        <v>220</v>
      </c>
      <c r="E241" s="121" t="s">
        <v>26</v>
      </c>
      <c r="F241" s="122">
        <v>15</v>
      </c>
      <c r="G241" s="52" t="s">
        <v>41</v>
      </c>
    </row>
    <row r="242" ht="17.1" customHeight="1" spans="1:7">
      <c r="A242" s="72"/>
      <c r="B242" s="72"/>
      <c r="C242" s="72"/>
      <c r="D242" s="70" t="s">
        <v>101</v>
      </c>
      <c r="E242" s="121" t="s">
        <v>21</v>
      </c>
      <c r="F242" s="122">
        <v>10</v>
      </c>
      <c r="G242" s="52" t="s">
        <v>41</v>
      </c>
    </row>
    <row r="243" ht="17.1" customHeight="1" spans="1:7">
      <c r="A243" s="72"/>
      <c r="B243" s="72"/>
      <c r="C243" s="72"/>
      <c r="D243" s="70" t="s">
        <v>102</v>
      </c>
      <c r="E243" s="121" t="s">
        <v>21</v>
      </c>
      <c r="F243" s="122">
        <v>19</v>
      </c>
      <c r="G243" s="52" t="s">
        <v>41</v>
      </c>
    </row>
    <row r="244" ht="17.1" customHeight="1" spans="1:7">
      <c r="A244" s="72"/>
      <c r="B244" s="72"/>
      <c r="C244" s="72"/>
      <c r="D244" s="70" t="s">
        <v>221</v>
      </c>
      <c r="E244" s="121" t="s">
        <v>21</v>
      </c>
      <c r="F244" s="122">
        <v>15</v>
      </c>
      <c r="G244" s="52" t="s">
        <v>41</v>
      </c>
    </row>
    <row r="245" ht="17.1" customHeight="1" spans="1:7">
      <c r="A245" s="72"/>
      <c r="B245" s="72"/>
      <c r="C245" s="72"/>
      <c r="D245" s="70" t="s">
        <v>139</v>
      </c>
      <c r="E245" s="121" t="s">
        <v>20</v>
      </c>
      <c r="F245" s="122">
        <v>24</v>
      </c>
      <c r="G245" s="52" t="s">
        <v>41</v>
      </c>
    </row>
    <row r="246" ht="17.1" customHeight="1" spans="1:7">
      <c r="A246" s="72"/>
      <c r="B246" s="72"/>
      <c r="C246" s="72"/>
      <c r="D246" s="70" t="s">
        <v>222</v>
      </c>
      <c r="E246" s="121" t="s">
        <v>20</v>
      </c>
      <c r="F246" s="122">
        <v>19</v>
      </c>
      <c r="G246" s="52" t="s">
        <v>41</v>
      </c>
    </row>
    <row r="247" ht="17.1" customHeight="1" spans="1:7">
      <c r="A247" s="72"/>
      <c r="B247" s="72"/>
      <c r="C247" s="72"/>
      <c r="D247" s="70" t="s">
        <v>223</v>
      </c>
      <c r="E247" s="121" t="s">
        <v>20</v>
      </c>
      <c r="F247" s="122">
        <v>19</v>
      </c>
      <c r="G247" s="52" t="s">
        <v>41</v>
      </c>
    </row>
    <row r="248" ht="17.1" customHeight="1" spans="1:7">
      <c r="A248" s="72"/>
      <c r="B248" s="72"/>
      <c r="C248" s="72"/>
      <c r="D248" s="70" t="s">
        <v>177</v>
      </c>
      <c r="E248" s="121" t="s">
        <v>15</v>
      </c>
      <c r="F248" s="122">
        <v>15</v>
      </c>
      <c r="G248" s="52" t="s">
        <v>41</v>
      </c>
    </row>
    <row r="249" ht="17.1" customHeight="1" spans="1:7">
      <c r="A249" s="72"/>
      <c r="B249" s="72"/>
      <c r="C249" s="72"/>
      <c r="D249" s="70" t="s">
        <v>224</v>
      </c>
      <c r="E249" s="121" t="s">
        <v>15</v>
      </c>
      <c r="F249" s="122">
        <v>19</v>
      </c>
      <c r="G249" s="52" t="s">
        <v>41</v>
      </c>
    </row>
    <row r="250" ht="17.1" customHeight="1" spans="1:7">
      <c r="A250" s="72"/>
      <c r="B250" s="72"/>
      <c r="C250" s="72"/>
      <c r="D250" s="70" t="s">
        <v>111</v>
      </c>
      <c r="E250" s="121" t="s">
        <v>15</v>
      </c>
      <c r="F250" s="122">
        <v>19</v>
      </c>
      <c r="G250" s="52" t="s">
        <v>41</v>
      </c>
    </row>
    <row r="251" ht="17.1" customHeight="1" spans="1:7">
      <c r="A251" s="72"/>
      <c r="B251" s="72"/>
      <c r="C251" s="72"/>
      <c r="D251" s="70" t="s">
        <v>112</v>
      </c>
      <c r="E251" s="121" t="s">
        <v>15</v>
      </c>
      <c r="F251" s="122">
        <v>5</v>
      </c>
      <c r="G251" s="52" t="s">
        <v>41</v>
      </c>
    </row>
    <row r="252" ht="17.1" customHeight="1" spans="1:7">
      <c r="A252" s="72"/>
      <c r="B252" s="72"/>
      <c r="C252" s="72"/>
      <c r="D252" s="70" t="s">
        <v>225</v>
      </c>
      <c r="E252" s="121" t="s">
        <v>6</v>
      </c>
      <c r="F252" s="122">
        <v>19</v>
      </c>
      <c r="G252" s="52" t="s">
        <v>41</v>
      </c>
    </row>
    <row r="253" ht="17.1" customHeight="1" spans="1:7">
      <c r="A253" s="75"/>
      <c r="B253" s="75"/>
      <c r="C253" s="75"/>
      <c r="D253" s="70" t="s">
        <v>226</v>
      </c>
      <c r="E253" s="121" t="s">
        <v>6</v>
      </c>
      <c r="F253" s="115">
        <v>19</v>
      </c>
      <c r="G253" s="52" t="s">
        <v>41</v>
      </c>
    </row>
    <row r="254" ht="17.1" customHeight="1" spans="1:7">
      <c r="A254" s="74"/>
      <c r="B254" s="74"/>
      <c r="C254" s="74"/>
      <c r="D254" s="70" t="s">
        <v>227</v>
      </c>
      <c r="E254" s="121" t="s">
        <v>12</v>
      </c>
      <c r="F254" s="122">
        <v>19</v>
      </c>
      <c r="G254" s="52" t="s">
        <v>41</v>
      </c>
    </row>
    <row r="255" ht="17.1" customHeight="1" spans="1:7">
      <c r="A255" s="72"/>
      <c r="B255" s="72"/>
      <c r="C255" s="72"/>
      <c r="D255" s="70" t="s">
        <v>228</v>
      </c>
      <c r="E255" s="121" t="s">
        <v>12</v>
      </c>
      <c r="F255" s="122">
        <v>19</v>
      </c>
      <c r="G255" s="52" t="s">
        <v>41</v>
      </c>
    </row>
    <row r="256" ht="17.1" customHeight="1" spans="1:7">
      <c r="A256" s="72"/>
      <c r="B256" s="72"/>
      <c r="C256" s="72"/>
      <c r="D256" s="70" t="s">
        <v>110</v>
      </c>
      <c r="E256" s="121" t="s">
        <v>12</v>
      </c>
      <c r="F256" s="122">
        <v>19</v>
      </c>
      <c r="G256" s="52" t="s">
        <v>41</v>
      </c>
    </row>
    <row r="257" ht="17.1" customHeight="1" spans="1:9">
      <c r="A257" s="72"/>
      <c r="B257" s="72"/>
      <c r="C257" s="72"/>
      <c r="D257" s="70" t="s">
        <v>229</v>
      </c>
      <c r="E257" s="121" t="s">
        <v>12</v>
      </c>
      <c r="F257" s="122">
        <v>19</v>
      </c>
      <c r="G257" s="52" t="s">
        <v>41</v>
      </c>
    </row>
    <row r="258" ht="17.1" customHeight="1" spans="1:9">
      <c r="A258" s="72"/>
      <c r="B258" s="72"/>
      <c r="C258" s="72"/>
      <c r="D258" s="70" t="s">
        <v>230</v>
      </c>
      <c r="E258" s="121" t="s">
        <v>12</v>
      </c>
      <c r="F258" s="52">
        <v>19</v>
      </c>
      <c r="G258" s="52" t="s">
        <v>41</v>
      </c>
    </row>
    <row r="259" ht="17.1" customHeight="1" spans="1:9">
      <c r="A259" s="72"/>
      <c r="B259" s="72"/>
      <c r="C259" s="72"/>
      <c r="D259" s="70" t="s">
        <v>231</v>
      </c>
      <c r="E259" s="121" t="s">
        <v>12</v>
      </c>
      <c r="F259" s="122">
        <v>19</v>
      </c>
      <c r="G259" s="52" t="s">
        <v>41</v>
      </c>
    </row>
    <row r="260" ht="17.1" customHeight="1" spans="1:9">
      <c r="A260" s="72"/>
      <c r="B260" s="72"/>
      <c r="C260" s="72"/>
      <c r="D260" s="70" t="s">
        <v>159</v>
      </c>
      <c r="E260" s="121" t="s">
        <v>25</v>
      </c>
      <c r="F260" s="122">
        <v>24</v>
      </c>
      <c r="G260" s="52" t="s">
        <v>41</v>
      </c>
    </row>
    <row r="261" ht="17.1" customHeight="1" spans="1:9">
      <c r="A261" s="117"/>
      <c r="B261" s="117"/>
      <c r="C261" s="118"/>
      <c r="D261" s="78" t="s">
        <v>50</v>
      </c>
      <c r="E261" s="121"/>
      <c r="F261" s="61">
        <f>SUM(F228:F260)</f>
        <v>600</v>
      </c>
      <c r="G261" s="52"/>
    </row>
    <row r="262" ht="33" customHeight="1" spans="1:9">
      <c r="A262" s="68">
        <v>34</v>
      </c>
      <c r="B262" s="68" t="s">
        <v>193</v>
      </c>
      <c r="C262" s="124">
        <v>2023</v>
      </c>
      <c r="D262" s="70" t="s">
        <v>232</v>
      </c>
      <c r="E262" s="123" t="s">
        <v>23</v>
      </c>
      <c r="F262" s="124">
        <v>2</v>
      </c>
      <c r="G262" s="52" t="s">
        <v>41</v>
      </c>
    </row>
    <row r="263" ht="17.1" customHeight="1" spans="1:9">
      <c r="A263" s="72"/>
      <c r="B263" s="72"/>
      <c r="C263" s="72"/>
      <c r="D263" s="70" t="s">
        <v>207</v>
      </c>
      <c r="E263" s="121" t="s">
        <v>24</v>
      </c>
      <c r="F263" s="124">
        <v>1</v>
      </c>
      <c r="G263" s="52" t="s">
        <v>41</v>
      </c>
    </row>
    <row r="264" ht="17.1" customHeight="1" spans="1:9">
      <c r="A264" s="72"/>
      <c r="B264" s="72"/>
      <c r="C264" s="72"/>
      <c r="D264" s="70" t="s">
        <v>233</v>
      </c>
      <c r="E264" s="121" t="s">
        <v>19</v>
      </c>
      <c r="F264" s="124">
        <v>2</v>
      </c>
      <c r="G264" s="52"/>
    </row>
    <row r="265" ht="17.1" customHeight="1" spans="1:9">
      <c r="A265" s="72"/>
      <c r="B265" s="72"/>
      <c r="C265" s="72"/>
      <c r="D265" s="70" t="s">
        <v>234</v>
      </c>
      <c r="E265" s="121" t="s">
        <v>19</v>
      </c>
      <c r="F265" s="124">
        <v>2</v>
      </c>
      <c r="G265" s="52" t="s">
        <v>41</v>
      </c>
    </row>
    <row r="266" ht="17.1" customHeight="1" spans="1:9">
      <c r="A266" s="72"/>
      <c r="B266" s="72"/>
      <c r="C266" s="72"/>
      <c r="D266" s="70" t="s">
        <v>235</v>
      </c>
      <c r="E266" s="121" t="s">
        <v>19</v>
      </c>
      <c r="F266" s="124">
        <v>1</v>
      </c>
      <c r="G266" s="52" t="s">
        <v>41</v>
      </c>
    </row>
    <row r="267" ht="17.1" customHeight="1" spans="1:9">
      <c r="A267" s="72"/>
      <c r="B267" s="72"/>
      <c r="C267" s="72"/>
      <c r="D267" s="70" t="s">
        <v>236</v>
      </c>
      <c r="E267" s="121" t="s">
        <v>19</v>
      </c>
      <c r="F267" s="124">
        <v>2</v>
      </c>
      <c r="G267" s="52" t="s">
        <v>41</v>
      </c>
      <c r="I267" s="26" t="s">
        <v>237</v>
      </c>
    </row>
    <row r="268" ht="17.1" customHeight="1" spans="1:9">
      <c r="A268" s="72"/>
      <c r="B268" s="72"/>
      <c r="C268" s="72"/>
      <c r="D268" s="70" t="s">
        <v>238</v>
      </c>
      <c r="E268" s="121" t="s">
        <v>18</v>
      </c>
      <c r="F268" s="124">
        <v>2</v>
      </c>
      <c r="G268" s="52" t="s">
        <v>41</v>
      </c>
    </row>
    <row r="269" ht="17.1" customHeight="1" spans="1:9">
      <c r="A269" s="72"/>
      <c r="B269" s="72"/>
      <c r="C269" s="72"/>
      <c r="D269" s="70" t="s">
        <v>123</v>
      </c>
      <c r="E269" s="121" t="s">
        <v>27</v>
      </c>
      <c r="F269" s="124">
        <v>3</v>
      </c>
      <c r="G269" s="52" t="s">
        <v>41</v>
      </c>
    </row>
    <row r="270" ht="17.1" customHeight="1" spans="1:9">
      <c r="A270" s="72"/>
      <c r="B270" s="72"/>
      <c r="C270" s="72"/>
      <c r="D270" s="70" t="s">
        <v>201</v>
      </c>
      <c r="E270" s="121" t="s">
        <v>6</v>
      </c>
      <c r="F270" s="124">
        <v>2</v>
      </c>
      <c r="G270" s="52" t="s">
        <v>41</v>
      </c>
    </row>
    <row r="271" ht="17.1" customHeight="1" spans="1:9">
      <c r="A271" s="72"/>
      <c r="B271" s="72"/>
      <c r="C271" s="72"/>
      <c r="D271" s="70" t="s">
        <v>202</v>
      </c>
      <c r="E271" s="121" t="s">
        <v>6</v>
      </c>
      <c r="F271" s="124">
        <v>1</v>
      </c>
      <c r="G271" s="52" t="s">
        <v>41</v>
      </c>
    </row>
    <row r="272" ht="17.1" customHeight="1" spans="1:9">
      <c r="A272" s="72"/>
      <c r="B272" s="72"/>
      <c r="C272" s="72"/>
      <c r="D272" s="70" t="s">
        <v>226</v>
      </c>
      <c r="E272" s="121" t="s">
        <v>6</v>
      </c>
      <c r="F272" s="124">
        <v>1</v>
      </c>
      <c r="G272" s="52" t="s">
        <v>41</v>
      </c>
    </row>
    <row r="273" ht="17.1" customHeight="1" spans="1:7">
      <c r="A273" s="72"/>
      <c r="B273" s="72"/>
      <c r="C273" s="72"/>
      <c r="D273" s="70" t="s">
        <v>178</v>
      </c>
      <c r="E273" s="121" t="s">
        <v>6</v>
      </c>
      <c r="F273" s="124">
        <v>1</v>
      </c>
      <c r="G273" s="52" t="s">
        <v>41</v>
      </c>
    </row>
    <row r="274" ht="17.1" customHeight="1" spans="1:7">
      <c r="A274" s="72"/>
      <c r="B274" s="72"/>
      <c r="C274" s="72"/>
      <c r="D274" s="70" t="s">
        <v>239</v>
      </c>
      <c r="E274" s="121" t="s">
        <v>16</v>
      </c>
      <c r="F274" s="124">
        <v>9</v>
      </c>
      <c r="G274" s="52" t="s">
        <v>41</v>
      </c>
    </row>
    <row r="275" ht="17.1" customHeight="1" spans="1:7">
      <c r="A275" s="72"/>
      <c r="B275" s="72"/>
      <c r="C275" s="72"/>
      <c r="D275" s="70" t="s">
        <v>175</v>
      </c>
      <c r="E275" s="121" t="s">
        <v>16</v>
      </c>
      <c r="F275" s="124">
        <v>3</v>
      </c>
      <c r="G275" s="52" t="s">
        <v>41</v>
      </c>
    </row>
    <row r="276" ht="17.1" customHeight="1" spans="1:7">
      <c r="A276" s="72"/>
      <c r="B276" s="72"/>
      <c r="C276" s="72"/>
      <c r="D276" s="70" t="s">
        <v>111</v>
      </c>
      <c r="E276" s="121" t="s">
        <v>15</v>
      </c>
      <c r="F276" s="124">
        <v>25</v>
      </c>
      <c r="G276" s="52" t="s">
        <v>41</v>
      </c>
    </row>
    <row r="277" ht="17.1" customHeight="1" spans="1:7">
      <c r="A277" s="72"/>
      <c r="B277" s="72"/>
      <c r="C277" s="72"/>
      <c r="D277" s="70" t="s">
        <v>194</v>
      </c>
      <c r="E277" s="121" t="s">
        <v>15</v>
      </c>
      <c r="F277" s="124">
        <v>30</v>
      </c>
      <c r="G277" s="52" t="s">
        <v>41</v>
      </c>
    </row>
    <row r="278" ht="17.1" customHeight="1" spans="1:7">
      <c r="A278" s="72"/>
      <c r="B278" s="72"/>
      <c r="C278" s="72"/>
      <c r="D278" s="70" t="s">
        <v>173</v>
      </c>
      <c r="E278" s="121" t="s">
        <v>15</v>
      </c>
      <c r="F278" s="124">
        <v>20</v>
      </c>
      <c r="G278" s="52" t="s">
        <v>41</v>
      </c>
    </row>
    <row r="279" ht="17.1" customHeight="1" spans="1:7">
      <c r="A279" s="117"/>
      <c r="B279" s="117"/>
      <c r="C279" s="118"/>
      <c r="D279" s="78" t="s">
        <v>50</v>
      </c>
      <c r="E279" s="121"/>
      <c r="F279" s="61">
        <f>SUM(F262:F278)</f>
        <v>107</v>
      </c>
      <c r="G279" s="52"/>
    </row>
    <row r="280" ht="17.1" customHeight="1" spans="1:7">
      <c r="A280" s="68">
        <v>35</v>
      </c>
      <c r="B280" s="68" t="s">
        <v>55</v>
      </c>
      <c r="C280" s="124">
        <v>2024</v>
      </c>
      <c r="D280" s="70" t="s">
        <v>232</v>
      </c>
      <c r="E280" s="121" t="s">
        <v>24</v>
      </c>
      <c r="F280" s="122">
        <v>25</v>
      </c>
      <c r="G280" s="52" t="s">
        <v>41</v>
      </c>
    </row>
    <row r="281" ht="17.1" customHeight="1" spans="1:7">
      <c r="A281" s="49"/>
      <c r="B281" s="49"/>
      <c r="C281" s="125"/>
      <c r="D281" s="70" t="s">
        <v>171</v>
      </c>
      <c r="E281" s="121" t="s">
        <v>24</v>
      </c>
      <c r="F281" s="122">
        <v>25</v>
      </c>
      <c r="G281" s="52" t="s">
        <v>41</v>
      </c>
    </row>
    <row r="282" ht="17.1" customHeight="1" spans="1:7">
      <c r="A282" s="49"/>
      <c r="B282" s="49"/>
      <c r="C282" s="125"/>
      <c r="D282" s="70" t="s">
        <v>169</v>
      </c>
      <c r="E282" s="121" t="s">
        <v>24</v>
      </c>
      <c r="F282" s="122">
        <v>25</v>
      </c>
      <c r="G282" s="52" t="s">
        <v>41</v>
      </c>
    </row>
    <row r="283" ht="17.1" customHeight="1" spans="1:7">
      <c r="A283" s="49"/>
      <c r="B283" s="49"/>
      <c r="C283" s="125"/>
      <c r="D283" s="70" t="s">
        <v>240</v>
      </c>
      <c r="E283" s="121" t="s">
        <v>24</v>
      </c>
      <c r="F283" s="122">
        <v>25</v>
      </c>
      <c r="G283" s="52" t="s">
        <v>41</v>
      </c>
    </row>
    <row r="284" ht="33" customHeight="1" spans="1:7">
      <c r="A284" s="49"/>
      <c r="B284" s="49"/>
      <c r="C284" s="125"/>
      <c r="D284" s="70" t="s">
        <v>199</v>
      </c>
      <c r="E284" s="123" t="s">
        <v>23</v>
      </c>
      <c r="F284" s="122">
        <v>25</v>
      </c>
      <c r="G284" s="52" t="s">
        <v>41</v>
      </c>
    </row>
    <row r="285" ht="33" customHeight="1" spans="1:7">
      <c r="A285" s="49"/>
      <c r="B285" s="49"/>
      <c r="C285" s="125"/>
      <c r="D285" s="70" t="s">
        <v>208</v>
      </c>
      <c r="E285" s="123" t="s">
        <v>23</v>
      </c>
      <c r="F285" s="122">
        <v>25</v>
      </c>
      <c r="G285" s="52" t="s">
        <v>41</v>
      </c>
    </row>
    <row r="286" ht="33" customHeight="1" spans="1:7">
      <c r="A286" s="49"/>
      <c r="B286" s="49"/>
      <c r="C286" s="125"/>
      <c r="D286" s="70" t="s">
        <v>241</v>
      </c>
      <c r="E286" s="123" t="s">
        <v>23</v>
      </c>
      <c r="F286" s="122">
        <v>25</v>
      </c>
      <c r="G286" s="52" t="s">
        <v>41</v>
      </c>
    </row>
    <row r="287" ht="33" customHeight="1" spans="1:7">
      <c r="A287" s="49"/>
      <c r="B287" s="49"/>
      <c r="C287" s="125"/>
      <c r="D287" s="70" t="s">
        <v>242</v>
      </c>
      <c r="E287" s="123" t="s">
        <v>23</v>
      </c>
      <c r="F287" s="122">
        <v>25</v>
      </c>
      <c r="G287" s="52" t="s">
        <v>41</v>
      </c>
    </row>
    <row r="288" ht="17.1" customHeight="1" spans="1:7">
      <c r="A288" s="49"/>
      <c r="B288" s="49"/>
      <c r="C288" s="125"/>
      <c r="D288" s="70" t="s">
        <v>234</v>
      </c>
      <c r="E288" s="121" t="s">
        <v>19</v>
      </c>
      <c r="F288" s="122">
        <v>25</v>
      </c>
      <c r="G288" s="52" t="s">
        <v>41</v>
      </c>
    </row>
    <row r="289" ht="17.1" customHeight="1" spans="1:7">
      <c r="A289" s="49"/>
      <c r="B289" s="49"/>
      <c r="C289" s="125"/>
      <c r="D289" s="70" t="s">
        <v>213</v>
      </c>
      <c r="E289" s="121" t="s">
        <v>19</v>
      </c>
      <c r="F289" s="122">
        <v>25</v>
      </c>
      <c r="G289" s="52" t="s">
        <v>41</v>
      </c>
    </row>
    <row r="290" ht="17.1" customHeight="1" spans="1:7">
      <c r="A290" s="49"/>
      <c r="B290" s="49"/>
      <c r="C290" s="125"/>
      <c r="D290" s="70" t="s">
        <v>235</v>
      </c>
      <c r="E290" s="121" t="s">
        <v>19</v>
      </c>
      <c r="F290" s="122">
        <v>25</v>
      </c>
      <c r="G290" s="52" t="s">
        <v>41</v>
      </c>
    </row>
    <row r="291" ht="17.1" customHeight="1" spans="1:7">
      <c r="A291" s="49"/>
      <c r="B291" s="49"/>
      <c r="C291" s="125"/>
      <c r="D291" s="70" t="s">
        <v>214</v>
      </c>
      <c r="E291" s="121" t="s">
        <v>26</v>
      </c>
      <c r="F291" s="122">
        <v>25</v>
      </c>
      <c r="G291" s="52" t="s">
        <v>41</v>
      </c>
    </row>
    <row r="292" ht="17.1" customHeight="1" spans="1:7">
      <c r="A292" s="91"/>
      <c r="B292" s="91"/>
      <c r="C292" s="126"/>
      <c r="D292" s="70" t="s">
        <v>218</v>
      </c>
      <c r="E292" s="121" t="s">
        <v>26</v>
      </c>
      <c r="F292" s="115">
        <v>25</v>
      </c>
      <c r="G292" s="52" t="s">
        <v>41</v>
      </c>
    </row>
    <row r="293" ht="17.1" customHeight="1" spans="1:7">
      <c r="A293" s="68"/>
      <c r="B293" s="68"/>
      <c r="C293" s="124"/>
      <c r="D293" s="70" t="s">
        <v>233</v>
      </c>
      <c r="E293" s="121" t="s">
        <v>26</v>
      </c>
      <c r="F293" s="122">
        <v>25</v>
      </c>
      <c r="G293" s="52" t="s">
        <v>41</v>
      </c>
    </row>
    <row r="294" ht="17.1" customHeight="1" spans="1:7">
      <c r="A294" s="49"/>
      <c r="B294" s="49"/>
      <c r="C294" s="125"/>
      <c r="D294" s="70" t="s">
        <v>243</v>
      </c>
      <c r="E294" s="121" t="s">
        <v>11</v>
      </c>
      <c r="F294" s="122">
        <v>25</v>
      </c>
      <c r="G294" s="52" t="s">
        <v>41</v>
      </c>
    </row>
    <row r="295" ht="17.1" customHeight="1" spans="1:7">
      <c r="A295" s="49"/>
      <c r="B295" s="49"/>
      <c r="C295" s="125"/>
      <c r="D295" s="70" t="s">
        <v>244</v>
      </c>
      <c r="E295" s="121" t="s">
        <v>21</v>
      </c>
      <c r="F295" s="122">
        <v>25</v>
      </c>
      <c r="G295" s="52" t="s">
        <v>41</v>
      </c>
    </row>
    <row r="296" ht="17.1" customHeight="1" spans="1:7">
      <c r="A296" s="49"/>
      <c r="B296" s="49"/>
      <c r="C296" s="125"/>
      <c r="D296" s="70" t="s">
        <v>245</v>
      </c>
      <c r="E296" s="121" t="s">
        <v>21</v>
      </c>
      <c r="F296" s="122">
        <v>25</v>
      </c>
      <c r="G296" s="52" t="s">
        <v>41</v>
      </c>
    </row>
    <row r="297" ht="17.1" customHeight="1" spans="1:7">
      <c r="A297" s="49"/>
      <c r="B297" s="49"/>
      <c r="C297" s="125"/>
      <c r="D297" s="70" t="s">
        <v>143</v>
      </c>
      <c r="E297" s="121" t="s">
        <v>21</v>
      </c>
      <c r="F297" s="122">
        <v>25</v>
      </c>
      <c r="G297" s="52" t="s">
        <v>41</v>
      </c>
    </row>
    <row r="298" ht="17.1" customHeight="1" spans="1:7">
      <c r="A298" s="49"/>
      <c r="B298" s="49"/>
      <c r="C298" s="125"/>
      <c r="D298" s="70" t="s">
        <v>246</v>
      </c>
      <c r="E298" s="121" t="s">
        <v>21</v>
      </c>
      <c r="F298" s="122">
        <v>25</v>
      </c>
      <c r="G298" s="52" t="s">
        <v>41</v>
      </c>
    </row>
    <row r="299" ht="17.1" customHeight="1" spans="1:7">
      <c r="A299" s="49"/>
      <c r="B299" s="49"/>
      <c r="C299" s="125"/>
      <c r="D299" s="70" t="s">
        <v>247</v>
      </c>
      <c r="E299" s="121" t="s">
        <v>20</v>
      </c>
      <c r="F299" s="122">
        <v>25</v>
      </c>
      <c r="G299" s="52" t="s">
        <v>41</v>
      </c>
    </row>
    <row r="300" ht="17.1" customHeight="1" spans="1:7">
      <c r="A300" s="49"/>
      <c r="B300" s="49"/>
      <c r="C300" s="125"/>
      <c r="D300" s="70" t="s">
        <v>248</v>
      </c>
      <c r="E300" s="121" t="s">
        <v>20</v>
      </c>
      <c r="F300" s="122">
        <v>25</v>
      </c>
      <c r="G300" s="52" t="s">
        <v>41</v>
      </c>
    </row>
    <row r="301" ht="17.1" customHeight="1" spans="1:7">
      <c r="A301" s="49"/>
      <c r="B301" s="49"/>
      <c r="C301" s="125"/>
      <c r="D301" s="70" t="s">
        <v>171</v>
      </c>
      <c r="E301" s="121" t="s">
        <v>6</v>
      </c>
      <c r="F301" s="122">
        <v>25</v>
      </c>
      <c r="G301" s="52" t="s">
        <v>41</v>
      </c>
    </row>
    <row r="302" ht="17.1" customHeight="1" spans="1:7">
      <c r="A302" s="49"/>
      <c r="B302" s="49"/>
      <c r="C302" s="125"/>
      <c r="D302" s="70" t="s">
        <v>249</v>
      </c>
      <c r="E302" s="121" t="s">
        <v>6</v>
      </c>
      <c r="F302" s="122">
        <v>25</v>
      </c>
      <c r="G302" s="52" t="s">
        <v>41</v>
      </c>
    </row>
    <row r="303" ht="32.1" customHeight="1" spans="1:7">
      <c r="A303" s="49"/>
      <c r="B303" s="49"/>
      <c r="C303" s="125"/>
      <c r="D303" s="70" t="s">
        <v>250</v>
      </c>
      <c r="E303" s="123" t="s">
        <v>9</v>
      </c>
      <c r="F303" s="122">
        <v>25</v>
      </c>
      <c r="G303" s="52" t="s">
        <v>41</v>
      </c>
    </row>
    <row r="304" ht="17.1" customHeight="1" spans="1:7">
      <c r="A304" s="49"/>
      <c r="B304" s="49"/>
      <c r="C304" s="125"/>
      <c r="D304" s="70" t="s">
        <v>251</v>
      </c>
      <c r="E304" s="121" t="s">
        <v>20</v>
      </c>
      <c r="F304" s="122">
        <v>25</v>
      </c>
      <c r="G304" s="52" t="s">
        <v>41</v>
      </c>
    </row>
    <row r="305" ht="17.1" customHeight="1" spans="1:7">
      <c r="A305" s="49"/>
      <c r="B305" s="49"/>
      <c r="C305" s="125"/>
      <c r="D305" s="70" t="s">
        <v>252</v>
      </c>
      <c r="E305" s="121" t="s">
        <v>20</v>
      </c>
      <c r="F305" s="122">
        <v>25</v>
      </c>
      <c r="G305" s="52" t="s">
        <v>41</v>
      </c>
    </row>
    <row r="306" ht="17.1" customHeight="1" spans="1:7">
      <c r="A306" s="49"/>
      <c r="B306" s="49"/>
      <c r="C306" s="125"/>
      <c r="D306" s="70" t="s">
        <v>253</v>
      </c>
      <c r="E306" s="121" t="s">
        <v>20</v>
      </c>
      <c r="F306" s="122">
        <v>25</v>
      </c>
      <c r="G306" s="52" t="s">
        <v>41</v>
      </c>
    </row>
    <row r="307" ht="17.1" customHeight="1" spans="1:7">
      <c r="A307" s="49"/>
      <c r="B307" s="49"/>
      <c r="C307" s="125"/>
      <c r="D307" s="70" t="s">
        <v>159</v>
      </c>
      <c r="E307" s="121" t="s">
        <v>15</v>
      </c>
      <c r="F307" s="122">
        <v>25</v>
      </c>
      <c r="G307" s="52" t="s">
        <v>41</v>
      </c>
    </row>
    <row r="308" ht="17.1" customHeight="1" spans="1:7">
      <c r="A308" s="49"/>
      <c r="B308" s="49"/>
      <c r="C308" s="125"/>
      <c r="D308" s="70" t="s">
        <v>254</v>
      </c>
      <c r="E308" s="121" t="s">
        <v>15</v>
      </c>
      <c r="F308" s="122">
        <v>25</v>
      </c>
      <c r="G308" s="52" t="s">
        <v>41</v>
      </c>
    </row>
    <row r="309" ht="17.1" customHeight="1" spans="1:7">
      <c r="A309" s="72"/>
      <c r="B309" s="72"/>
      <c r="C309" s="72"/>
      <c r="D309" s="70" t="s">
        <v>239</v>
      </c>
      <c r="E309" s="121" t="s">
        <v>16</v>
      </c>
      <c r="F309" s="122">
        <v>25</v>
      </c>
      <c r="G309" s="52" t="s">
        <v>41</v>
      </c>
    </row>
    <row r="310" ht="17.1" customHeight="1" spans="1:7">
      <c r="A310" s="72"/>
      <c r="B310" s="72"/>
      <c r="C310" s="72"/>
      <c r="D310" s="70" t="s">
        <v>255</v>
      </c>
      <c r="E310" s="121" t="s">
        <v>6</v>
      </c>
      <c r="F310" s="122">
        <v>25</v>
      </c>
      <c r="G310" s="52" t="s">
        <v>41</v>
      </c>
    </row>
    <row r="311" ht="17.1" customHeight="1" spans="1:7">
      <c r="A311" s="72"/>
      <c r="B311" s="72"/>
      <c r="C311" s="72"/>
      <c r="D311" s="70" t="s">
        <v>112</v>
      </c>
      <c r="E311" s="121" t="s">
        <v>15</v>
      </c>
      <c r="F311" s="122">
        <v>25</v>
      </c>
      <c r="G311" s="52" t="s">
        <v>41</v>
      </c>
    </row>
    <row r="312" ht="17.1" customHeight="1" spans="1:7">
      <c r="A312" s="72"/>
      <c r="B312" s="72"/>
      <c r="C312" s="72"/>
      <c r="D312" s="70" t="s">
        <v>256</v>
      </c>
      <c r="E312" s="121" t="s">
        <v>6</v>
      </c>
      <c r="F312" s="122">
        <v>25</v>
      </c>
      <c r="G312" s="52" t="s">
        <v>41</v>
      </c>
    </row>
    <row r="313" ht="17.1" customHeight="1" spans="1:7">
      <c r="A313" s="72"/>
      <c r="B313" s="72"/>
      <c r="C313" s="72"/>
      <c r="D313" s="70" t="s">
        <v>202</v>
      </c>
      <c r="E313" s="121" t="s">
        <v>6</v>
      </c>
      <c r="F313" s="122">
        <v>25</v>
      </c>
      <c r="G313" s="52" t="s">
        <v>41</v>
      </c>
    </row>
    <row r="314" ht="17.1" customHeight="1" spans="1:7">
      <c r="A314" s="72"/>
      <c r="B314" s="72"/>
      <c r="C314" s="72"/>
      <c r="D314" s="70" t="s">
        <v>257</v>
      </c>
      <c r="E314" s="121" t="s">
        <v>12</v>
      </c>
      <c r="F314" s="122">
        <v>25</v>
      </c>
      <c r="G314" s="52" t="s">
        <v>41</v>
      </c>
    </row>
    <row r="315" ht="17.1" customHeight="1" spans="1:7">
      <c r="A315" s="72"/>
      <c r="B315" s="72"/>
      <c r="C315" s="72"/>
      <c r="D315" s="70" t="s">
        <v>258</v>
      </c>
      <c r="E315" s="121" t="s">
        <v>10</v>
      </c>
      <c r="F315" s="122">
        <v>25</v>
      </c>
      <c r="G315" s="52" t="s">
        <v>41</v>
      </c>
    </row>
    <row r="316" ht="17.1" customHeight="1" spans="1:7">
      <c r="A316" s="72"/>
      <c r="B316" s="72"/>
      <c r="C316" s="72"/>
      <c r="D316" s="70" t="s">
        <v>259</v>
      </c>
      <c r="E316" s="121" t="s">
        <v>10</v>
      </c>
      <c r="F316" s="122">
        <v>25</v>
      </c>
      <c r="G316" s="52" t="s">
        <v>41</v>
      </c>
    </row>
    <row r="317" ht="17.1" customHeight="1" spans="1:7">
      <c r="A317" s="72"/>
      <c r="B317" s="72"/>
      <c r="C317" s="72"/>
      <c r="D317" s="70" t="s">
        <v>260</v>
      </c>
      <c r="E317" s="121" t="s">
        <v>10</v>
      </c>
      <c r="F317" s="122">
        <v>25</v>
      </c>
      <c r="G317" s="52" t="s">
        <v>41</v>
      </c>
    </row>
    <row r="318" ht="17.1" customHeight="1" spans="1:7">
      <c r="A318" s="72"/>
      <c r="B318" s="72"/>
      <c r="C318" s="72"/>
      <c r="D318" s="70" t="s">
        <v>209</v>
      </c>
      <c r="E318" s="121" t="s">
        <v>22</v>
      </c>
      <c r="F318" s="122">
        <v>25</v>
      </c>
      <c r="G318" s="52" t="s">
        <v>41</v>
      </c>
    </row>
    <row r="319" ht="17.1" customHeight="1" spans="1:7">
      <c r="A319" s="72"/>
      <c r="B319" s="72"/>
      <c r="C319" s="72"/>
      <c r="D319" s="70" t="s">
        <v>261</v>
      </c>
      <c r="E319" s="121" t="s">
        <v>22</v>
      </c>
      <c r="F319" s="122">
        <v>25</v>
      </c>
      <c r="G319" s="98" t="s">
        <v>41</v>
      </c>
    </row>
    <row r="320" ht="17.1" customHeight="1" spans="1:7">
      <c r="A320" s="127"/>
      <c r="B320" s="75"/>
      <c r="C320" s="75"/>
      <c r="D320" s="50" t="s">
        <v>262</v>
      </c>
      <c r="E320" s="128" t="s">
        <v>11</v>
      </c>
      <c r="F320" s="122">
        <v>5</v>
      </c>
      <c r="G320" s="98" t="s">
        <v>41</v>
      </c>
    </row>
    <row r="321" ht="24" customHeight="1" spans="1:7">
      <c r="A321" s="90"/>
      <c r="B321" s="124"/>
      <c r="C321" s="120"/>
      <c r="D321" s="129" t="s">
        <v>50</v>
      </c>
      <c r="E321" s="128"/>
      <c r="F321" s="61">
        <f>SUM(F280:F320)</f>
        <v>1005</v>
      </c>
      <c r="G321" s="98"/>
    </row>
    <row r="322" ht="27" customHeight="1" spans="1:7">
      <c r="A322" s="130" t="s">
        <v>263</v>
      </c>
      <c r="B322" s="130"/>
      <c r="C322" s="130"/>
      <c r="D322" s="130"/>
      <c r="E322" s="130"/>
      <c r="F322" s="57">
        <f>SUM(F321,F279,F261,F227,F217,F215,F213,F204,F202,F197,F195,F187,F183,F180,F162,F158,F152,F138,F135,F133,F131,F127,F112,F103,F99,F88,F74,F60,F54,F49,F42,F39,F31,F18,F13)</f>
        <v>11902</v>
      </c>
      <c r="G322" s="52"/>
    </row>
    <row r="323" ht="16.5" customHeight="1" spans="1:7">
      <c r="A323" s="58"/>
      <c r="B323" s="58"/>
      <c r="C323" s="58"/>
      <c r="D323" s="58"/>
      <c r="E323" s="58"/>
      <c r="F323" s="61"/>
      <c r="G323" s="63"/>
    </row>
    <row r="324" spans="1:7">
      <c r="G324" s="64"/>
    </row>
  </sheetData>
  <mergeCells count="24">
    <mergeCell ref="A1:G1"/>
    <mergeCell ref="A2:G2"/>
    <mergeCell ref="A213:C213"/>
    <mergeCell ref="A215:C215"/>
    <mergeCell ref="A227:C227"/>
    <mergeCell ref="A261:C261"/>
    <mergeCell ref="A279:C279"/>
    <mergeCell ref="A321:C321"/>
    <mergeCell ref="A322:E322"/>
    <mergeCell ref="A136:A137"/>
    <mergeCell ref="A159:A161"/>
    <mergeCell ref="A181:A182"/>
    <mergeCell ref="A199:A200"/>
    <mergeCell ref="B136:B137"/>
    <mergeCell ref="B159:B161"/>
    <mergeCell ref="B181:B182"/>
    <mergeCell ref="C4:C12"/>
    <mergeCell ref="C136:C137"/>
    <mergeCell ref="C159:C161"/>
    <mergeCell ref="C181:C182"/>
    <mergeCell ref="D40:D41"/>
    <mergeCell ref="E40:E41"/>
    <mergeCell ref="F40:F41"/>
    <mergeCell ref="G40:G41"/>
  </mergeCells>
  <printOptions horizontalCentered="1"/>
  <pageMargins left="0.314583333333333" right="0.314583333333333" top="0.747916666666667" bottom="0.550694444444444" header="0.314583333333333" footer="0.314583333333333"/>
  <pageSetup paperSize="9" fitToWidth="0" fitToHeight="0" orientation="portrait"/>
  <headerFooter/>
  <rowBreaks count="2" manualBreakCount="2">
    <brk id="42" max="6" man="1"/>
    <brk id="127" max="6"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9"/>
  <sheetViews>
    <sheetView view="pageBreakPreview" zoomScaleNormal="90" topLeftCell="B87" workbookViewId="0">
      <selection activeCell="H109" sqref="H109"/>
    </sheetView>
  </sheetViews>
  <sheetFormatPr defaultColWidth="10" defaultRowHeight="15" outlineLevelCol="7"/>
  <cols>
    <col min="1" max="1" width="4.57142857142857" style="26" customWidth="1"/>
    <col min="2" max="2" width="14.8571428571429" style="26" customWidth="1"/>
    <col min="3" max="3" width="22" style="27" customWidth="1"/>
    <col min="4" max="4" width="20.8571428571429" style="28" customWidth="1"/>
    <col min="5" max="6" width="10" style="26" customWidth="1"/>
    <col min="7" max="7" width="15.2857142857143" style="26" customWidth="1"/>
    <col min="8" max="8" width="10.1428571428571" style="26" customWidth="1"/>
    <col min="9" max="9" width="10" style="26"/>
    <col min="10" max="10" width="12" style="26" customWidth="1"/>
    <col min="11" max="16384" width="10" style="26"/>
  </cols>
  <sheetData>
    <row r="1" ht="56.1" customHeight="1" spans="1:8">
      <c r="A1" s="29" t="s">
        <v>264</v>
      </c>
      <c r="B1" s="29"/>
      <c r="C1" s="29"/>
      <c r="D1" s="29"/>
      <c r="E1" s="29"/>
      <c r="F1" s="29"/>
      <c r="G1" s="29"/>
      <c r="H1" s="29"/>
    </row>
    <row r="2" ht="33" customHeight="1" spans="1:8">
      <c r="A2" s="30" t="s">
        <v>32</v>
      </c>
      <c r="B2" s="31" t="s">
        <v>33</v>
      </c>
      <c r="C2" s="31" t="s">
        <v>35</v>
      </c>
      <c r="D2" s="32" t="s">
        <v>36</v>
      </c>
      <c r="E2" s="31" t="s">
        <v>37</v>
      </c>
      <c r="F2" s="31" t="s">
        <v>37</v>
      </c>
      <c r="G2" s="31" t="s">
        <v>265</v>
      </c>
      <c r="H2" s="30" t="s">
        <v>38</v>
      </c>
    </row>
    <row r="3" s="25" customFormat="1" ht="20.1" customHeight="1" spans="1:8">
      <c r="A3" s="33">
        <v>1</v>
      </c>
      <c r="B3" s="34" t="s">
        <v>266</v>
      </c>
      <c r="C3" s="35" t="s">
        <v>267</v>
      </c>
      <c r="D3" s="36" t="s">
        <v>17</v>
      </c>
      <c r="E3" s="37">
        <v>25</v>
      </c>
      <c r="F3" s="37">
        <v>25</v>
      </c>
      <c r="G3" s="37" t="s">
        <v>268</v>
      </c>
      <c r="H3" s="37" t="s">
        <v>41</v>
      </c>
    </row>
    <row r="4" s="25" customFormat="1" ht="17.1" customHeight="1" spans="1:8">
      <c r="A4" s="38"/>
      <c r="B4" s="39"/>
      <c r="C4" s="35" t="s">
        <v>269</v>
      </c>
      <c r="D4" s="36" t="s">
        <v>9</v>
      </c>
      <c r="E4" s="37">
        <v>25</v>
      </c>
      <c r="F4" s="37">
        <v>25</v>
      </c>
      <c r="G4" s="37" t="s">
        <v>268</v>
      </c>
      <c r="H4" s="37" t="s">
        <v>41</v>
      </c>
    </row>
    <row r="5" s="25" customFormat="1" ht="33" customHeight="1" spans="1:8">
      <c r="A5" s="38"/>
      <c r="B5" s="39"/>
      <c r="C5" s="35" t="s">
        <v>270</v>
      </c>
      <c r="D5" s="36" t="s">
        <v>10</v>
      </c>
      <c r="E5" s="37">
        <v>25</v>
      </c>
      <c r="F5" s="37">
        <v>25</v>
      </c>
      <c r="G5" s="37" t="s">
        <v>268</v>
      </c>
      <c r="H5" s="37" t="s">
        <v>41</v>
      </c>
    </row>
    <row r="6" s="25" customFormat="1" ht="33" customHeight="1" spans="1:8">
      <c r="A6" s="38"/>
      <c r="B6" s="39"/>
      <c r="C6" s="35" t="s">
        <v>271</v>
      </c>
      <c r="D6" s="36" t="s">
        <v>27</v>
      </c>
      <c r="E6" s="37">
        <v>25</v>
      </c>
      <c r="F6" s="37">
        <v>25</v>
      </c>
      <c r="G6" s="37" t="s">
        <v>268</v>
      </c>
      <c r="H6" s="37" t="s">
        <v>41</v>
      </c>
    </row>
    <row r="7" s="25" customFormat="1" ht="17.1" customHeight="1" spans="1:8">
      <c r="A7" s="38"/>
      <c r="B7" s="39"/>
      <c r="C7" s="35" t="s">
        <v>272</v>
      </c>
      <c r="D7" s="36" t="s">
        <v>10</v>
      </c>
      <c r="E7" s="37">
        <v>11</v>
      </c>
      <c r="F7" s="37">
        <v>11</v>
      </c>
      <c r="G7" s="37" t="s">
        <v>268</v>
      </c>
      <c r="H7" s="37" t="s">
        <v>41</v>
      </c>
    </row>
    <row r="8" s="25" customFormat="1" ht="17.1" customHeight="1" spans="1:8">
      <c r="A8" s="38"/>
      <c r="B8" s="39"/>
      <c r="C8" s="35" t="s">
        <v>273</v>
      </c>
      <c r="D8" s="36" t="s">
        <v>15</v>
      </c>
      <c r="E8" s="37">
        <v>45</v>
      </c>
      <c r="F8" s="37">
        <v>45</v>
      </c>
      <c r="G8" s="37" t="s">
        <v>268</v>
      </c>
      <c r="H8" s="37" t="s">
        <v>41</v>
      </c>
    </row>
    <row r="9" s="25" customFormat="1" ht="17.1" customHeight="1" spans="1:8">
      <c r="A9" s="38"/>
      <c r="B9" s="39"/>
      <c r="C9" s="35" t="s">
        <v>274</v>
      </c>
      <c r="D9" s="36" t="s">
        <v>10</v>
      </c>
      <c r="E9" s="37">
        <v>25</v>
      </c>
      <c r="F9" s="37">
        <v>25</v>
      </c>
      <c r="G9" s="37" t="s">
        <v>268</v>
      </c>
      <c r="H9" s="37" t="s">
        <v>41</v>
      </c>
    </row>
    <row r="10" s="25" customFormat="1" ht="17.1" customHeight="1" spans="1:8">
      <c r="A10" s="38"/>
      <c r="B10" s="39"/>
      <c r="C10" s="35" t="s">
        <v>275</v>
      </c>
      <c r="D10" s="36" t="s">
        <v>7</v>
      </c>
      <c r="E10" s="37">
        <v>25</v>
      </c>
      <c r="F10" s="37">
        <v>25</v>
      </c>
      <c r="G10" s="37" t="s">
        <v>268</v>
      </c>
      <c r="H10" s="37" t="s">
        <v>41</v>
      </c>
    </row>
    <row r="11" s="25" customFormat="1" ht="36" customHeight="1" spans="1:8">
      <c r="A11" s="38"/>
      <c r="B11" s="39"/>
      <c r="C11" s="35" t="s">
        <v>276</v>
      </c>
      <c r="D11" s="36" t="s">
        <v>16</v>
      </c>
      <c r="E11" s="37">
        <v>25</v>
      </c>
      <c r="F11" s="37">
        <v>25</v>
      </c>
      <c r="G11" s="37" t="s">
        <v>268</v>
      </c>
      <c r="H11" s="37" t="s">
        <v>41</v>
      </c>
    </row>
    <row r="12" s="25" customFormat="1" ht="33" customHeight="1" spans="1:8">
      <c r="A12" s="38"/>
      <c r="B12" s="39"/>
      <c r="C12" s="35" t="s">
        <v>277</v>
      </c>
      <c r="D12" s="36" t="s">
        <v>11</v>
      </c>
      <c r="E12" s="37">
        <v>25</v>
      </c>
      <c r="F12" s="37">
        <v>25</v>
      </c>
      <c r="G12" s="37" t="s">
        <v>268</v>
      </c>
      <c r="H12" s="37" t="s">
        <v>41</v>
      </c>
    </row>
    <row r="13" s="25" customFormat="1" ht="33" customHeight="1" spans="1:8">
      <c r="A13" s="38"/>
      <c r="B13" s="39"/>
      <c r="C13" s="35" t="s">
        <v>278</v>
      </c>
      <c r="D13" s="36" t="s">
        <v>11</v>
      </c>
      <c r="E13" s="37">
        <v>25</v>
      </c>
      <c r="F13" s="37">
        <v>25</v>
      </c>
      <c r="G13" s="37" t="s">
        <v>268</v>
      </c>
      <c r="H13" s="37" t="s">
        <v>41</v>
      </c>
    </row>
    <row r="14" s="25" customFormat="1" ht="17.1" customHeight="1" spans="1:8">
      <c r="A14" s="38"/>
      <c r="B14" s="39"/>
      <c r="C14" s="35" t="s">
        <v>279</v>
      </c>
      <c r="D14" s="36" t="s">
        <v>18</v>
      </c>
      <c r="E14" s="37">
        <v>25</v>
      </c>
      <c r="F14" s="37">
        <v>25</v>
      </c>
      <c r="G14" s="37" t="s">
        <v>268</v>
      </c>
      <c r="H14" s="37" t="s">
        <v>41</v>
      </c>
    </row>
    <row r="15" s="25" customFormat="1" ht="17.1" customHeight="1" spans="1:8">
      <c r="A15" s="38"/>
      <c r="B15" s="39"/>
      <c r="C15" s="35" t="s">
        <v>280</v>
      </c>
      <c r="D15" s="36" t="s">
        <v>16</v>
      </c>
      <c r="E15" s="37">
        <v>25</v>
      </c>
      <c r="F15" s="37">
        <v>25</v>
      </c>
      <c r="G15" s="37" t="s">
        <v>268</v>
      </c>
      <c r="H15" s="37" t="s">
        <v>41</v>
      </c>
    </row>
    <row r="16" s="25" customFormat="1" ht="17.1" customHeight="1" spans="1:8">
      <c r="A16" s="38"/>
      <c r="B16" s="39"/>
      <c r="C16" s="35" t="s">
        <v>281</v>
      </c>
      <c r="D16" s="36" t="s">
        <v>19</v>
      </c>
      <c r="E16" s="37">
        <v>25</v>
      </c>
      <c r="F16" s="37">
        <v>25</v>
      </c>
      <c r="G16" s="37" t="s">
        <v>268</v>
      </c>
      <c r="H16" s="37" t="s">
        <v>41</v>
      </c>
    </row>
    <row r="17" s="25" customFormat="1" ht="17.1" customHeight="1" spans="1:8">
      <c r="A17" s="38"/>
      <c r="B17" s="39"/>
      <c r="C17" s="35" t="s">
        <v>282</v>
      </c>
      <c r="D17" s="36" t="s">
        <v>21</v>
      </c>
      <c r="E17" s="37">
        <v>25</v>
      </c>
      <c r="F17" s="37">
        <v>25</v>
      </c>
      <c r="G17" s="37" t="s">
        <v>268</v>
      </c>
      <c r="H17" s="37" t="s">
        <v>41</v>
      </c>
    </row>
    <row r="18" s="25" customFormat="1" ht="17.1" customHeight="1" spans="1:8">
      <c r="A18" s="38"/>
      <c r="B18" s="39"/>
      <c r="C18" s="40" t="s">
        <v>142</v>
      </c>
      <c r="D18" s="41" t="s">
        <v>10</v>
      </c>
      <c r="E18" s="42">
        <v>13</v>
      </c>
      <c r="F18" s="42">
        <v>0</v>
      </c>
      <c r="G18" s="42" t="s">
        <v>268</v>
      </c>
      <c r="H18" s="37" t="s">
        <v>41</v>
      </c>
    </row>
    <row r="19" s="25" customFormat="1" ht="17.1" customHeight="1" spans="1:8">
      <c r="A19" s="38"/>
      <c r="B19" s="39"/>
      <c r="C19" s="43" t="s">
        <v>283</v>
      </c>
      <c r="D19" s="41" t="s">
        <v>18</v>
      </c>
      <c r="E19" s="42">
        <v>25</v>
      </c>
      <c r="F19" s="42">
        <v>25</v>
      </c>
      <c r="G19" s="42" t="s">
        <v>268</v>
      </c>
      <c r="H19" s="37" t="s">
        <v>41</v>
      </c>
    </row>
    <row r="20" s="25" customFormat="1" ht="17.1" customHeight="1" spans="1:8">
      <c r="A20" s="38"/>
      <c r="B20" s="39"/>
      <c r="C20" s="43" t="s">
        <v>273</v>
      </c>
      <c r="D20" s="41" t="s">
        <v>15</v>
      </c>
      <c r="E20" s="42">
        <v>10</v>
      </c>
      <c r="F20" s="42">
        <v>10</v>
      </c>
      <c r="G20" s="42" t="s">
        <v>268</v>
      </c>
      <c r="H20" s="37" t="s">
        <v>41</v>
      </c>
    </row>
    <row r="21" s="25" customFormat="1" ht="17.1" customHeight="1" spans="1:8">
      <c r="A21" s="38"/>
      <c r="B21" s="39"/>
      <c r="C21" s="40" t="s">
        <v>284</v>
      </c>
      <c r="D21" s="41" t="s">
        <v>25</v>
      </c>
      <c r="E21" s="42">
        <v>25</v>
      </c>
      <c r="F21" s="42">
        <v>24</v>
      </c>
      <c r="G21" s="42" t="s">
        <v>268</v>
      </c>
      <c r="H21" s="37" t="s">
        <v>41</v>
      </c>
    </row>
    <row r="22" s="25" customFormat="1" ht="17.1" customHeight="1" spans="1:8">
      <c r="A22" s="38"/>
      <c r="B22" s="39"/>
      <c r="C22" s="35" t="s">
        <v>285</v>
      </c>
      <c r="D22" s="36" t="s">
        <v>19</v>
      </c>
      <c r="E22" s="37">
        <v>25</v>
      </c>
      <c r="F22" s="37">
        <v>25</v>
      </c>
      <c r="G22" s="37" t="s">
        <v>268</v>
      </c>
      <c r="H22" s="37" t="s">
        <v>41</v>
      </c>
    </row>
    <row r="23" s="25" customFormat="1" ht="17.1" customHeight="1" spans="1:8">
      <c r="A23" s="38"/>
      <c r="B23" s="39"/>
      <c r="C23" s="35" t="s">
        <v>228</v>
      </c>
      <c r="D23" s="36" t="s">
        <v>12</v>
      </c>
      <c r="E23" s="37">
        <v>25</v>
      </c>
      <c r="F23" s="37">
        <v>25</v>
      </c>
      <c r="G23" s="37" t="s">
        <v>268</v>
      </c>
      <c r="H23" s="37" t="s">
        <v>41</v>
      </c>
    </row>
    <row r="24" s="25" customFormat="1" ht="33" customHeight="1" spans="1:8">
      <c r="A24" s="38"/>
      <c r="B24" s="39"/>
      <c r="C24" s="35" t="s">
        <v>286</v>
      </c>
      <c r="D24" s="36" t="s">
        <v>11</v>
      </c>
      <c r="E24" s="37">
        <v>25</v>
      </c>
      <c r="F24" s="37">
        <v>25</v>
      </c>
      <c r="G24" s="37" t="s">
        <v>268</v>
      </c>
      <c r="H24" s="37" t="s">
        <v>41</v>
      </c>
    </row>
    <row r="25" s="25" customFormat="1" ht="33" customHeight="1" spans="1:8">
      <c r="A25" s="44"/>
      <c r="B25" s="45"/>
      <c r="C25" s="35" t="s">
        <v>287</v>
      </c>
      <c r="D25" s="36" t="s">
        <v>10</v>
      </c>
      <c r="E25" s="37">
        <v>25</v>
      </c>
      <c r="F25" s="37">
        <v>25</v>
      </c>
      <c r="G25" s="37" t="s">
        <v>268</v>
      </c>
      <c r="H25" s="37" t="s">
        <v>41</v>
      </c>
    </row>
    <row r="26" s="25" customFormat="1" ht="17.1" customHeight="1" spans="1:8">
      <c r="A26" s="38"/>
      <c r="B26" s="39"/>
      <c r="C26" s="35" t="s">
        <v>288</v>
      </c>
      <c r="D26" s="36" t="s">
        <v>15</v>
      </c>
      <c r="E26" s="37">
        <v>25</v>
      </c>
      <c r="F26" s="37">
        <v>25</v>
      </c>
      <c r="G26" s="37" t="s">
        <v>268</v>
      </c>
      <c r="H26" s="37" t="s">
        <v>41</v>
      </c>
    </row>
    <row r="27" s="25" customFormat="1" ht="17.1" customHeight="1" spans="1:8">
      <c r="A27" s="38"/>
      <c r="B27" s="39"/>
      <c r="C27" s="35" t="s">
        <v>289</v>
      </c>
      <c r="D27" s="36" t="s">
        <v>12</v>
      </c>
      <c r="E27" s="37">
        <v>25</v>
      </c>
      <c r="F27" s="37">
        <v>25</v>
      </c>
      <c r="G27" s="37" t="s">
        <v>268</v>
      </c>
      <c r="H27" s="37" t="s">
        <v>41</v>
      </c>
    </row>
    <row r="28" s="25" customFormat="1" ht="17.1" customHeight="1" spans="1:8">
      <c r="A28" s="38"/>
      <c r="B28" s="39"/>
      <c r="C28" s="35" t="s">
        <v>290</v>
      </c>
      <c r="D28" s="36" t="s">
        <v>20</v>
      </c>
      <c r="E28" s="37">
        <v>25</v>
      </c>
      <c r="F28" s="37">
        <v>25</v>
      </c>
      <c r="G28" s="37" t="s">
        <v>268</v>
      </c>
      <c r="H28" s="37" t="s">
        <v>41</v>
      </c>
    </row>
    <row r="29" s="25" customFormat="1" ht="17.1" customHeight="1" spans="1:8">
      <c r="A29" s="38"/>
      <c r="B29" s="39"/>
      <c r="C29" s="35" t="s">
        <v>291</v>
      </c>
      <c r="D29" s="36" t="s">
        <v>18</v>
      </c>
      <c r="E29" s="37">
        <v>25</v>
      </c>
      <c r="F29" s="37">
        <v>25</v>
      </c>
      <c r="G29" s="37" t="s">
        <v>268</v>
      </c>
      <c r="H29" s="37" t="s">
        <v>41</v>
      </c>
    </row>
    <row r="30" s="25" customFormat="1" ht="17.1" customHeight="1" spans="1:8">
      <c r="A30" s="38"/>
      <c r="B30" s="39"/>
      <c r="C30" s="35" t="s">
        <v>292</v>
      </c>
      <c r="D30" s="36" t="s">
        <v>19</v>
      </c>
      <c r="E30" s="37">
        <v>25</v>
      </c>
      <c r="F30" s="37">
        <v>25</v>
      </c>
      <c r="G30" s="37" t="s">
        <v>268</v>
      </c>
      <c r="H30" s="37" t="s">
        <v>41</v>
      </c>
    </row>
    <row r="31" s="25" customFormat="1" ht="17.1" customHeight="1" spans="1:8">
      <c r="A31" s="38"/>
      <c r="B31" s="39"/>
      <c r="C31" s="35" t="s">
        <v>293</v>
      </c>
      <c r="D31" s="36" t="s">
        <v>21</v>
      </c>
      <c r="E31" s="37">
        <v>25</v>
      </c>
      <c r="F31" s="37">
        <v>25</v>
      </c>
      <c r="G31" s="37" t="s">
        <v>268</v>
      </c>
      <c r="H31" s="37" t="s">
        <v>41</v>
      </c>
    </row>
    <row r="32" s="25" customFormat="1" ht="17.1" customHeight="1" spans="1:8">
      <c r="A32" s="38"/>
      <c r="B32" s="39"/>
      <c r="C32" s="35" t="s">
        <v>294</v>
      </c>
      <c r="D32" s="36" t="s">
        <v>10</v>
      </c>
      <c r="E32" s="37">
        <v>13</v>
      </c>
      <c r="F32" s="37">
        <v>13</v>
      </c>
      <c r="G32" s="37" t="s">
        <v>268</v>
      </c>
      <c r="H32" s="37" t="s">
        <v>41</v>
      </c>
    </row>
    <row r="33" s="25" customFormat="1" ht="17.1" customHeight="1" spans="1:8">
      <c r="A33" s="38"/>
      <c r="B33" s="39"/>
      <c r="C33" s="35" t="s">
        <v>295</v>
      </c>
      <c r="D33" s="36" t="s">
        <v>25</v>
      </c>
      <c r="E33" s="37">
        <v>25</v>
      </c>
      <c r="F33" s="37">
        <v>25</v>
      </c>
      <c r="G33" s="37" t="s">
        <v>268</v>
      </c>
      <c r="H33" s="37" t="s">
        <v>41</v>
      </c>
    </row>
    <row r="34" s="25" customFormat="1" ht="17.1" customHeight="1" spans="1:8">
      <c r="A34" s="38"/>
      <c r="B34" s="39"/>
      <c r="C34" s="35" t="s">
        <v>296</v>
      </c>
      <c r="D34" s="36" t="s">
        <v>14</v>
      </c>
      <c r="E34" s="37">
        <v>25</v>
      </c>
      <c r="F34" s="37">
        <v>25</v>
      </c>
      <c r="G34" s="37" t="s">
        <v>268</v>
      </c>
      <c r="H34" s="37" t="s">
        <v>41</v>
      </c>
    </row>
    <row r="35" s="25" customFormat="1" ht="17.1" customHeight="1" spans="1:8">
      <c r="A35" s="38"/>
      <c r="B35" s="39"/>
      <c r="C35" s="35" t="s">
        <v>297</v>
      </c>
      <c r="D35" s="36" t="s">
        <v>21</v>
      </c>
      <c r="E35" s="37">
        <v>25</v>
      </c>
      <c r="F35" s="37">
        <v>25</v>
      </c>
      <c r="G35" s="37" t="s">
        <v>268</v>
      </c>
      <c r="H35" s="37" t="s">
        <v>41</v>
      </c>
    </row>
    <row r="36" s="25" customFormat="1" ht="17.1" customHeight="1" spans="1:8">
      <c r="A36" s="38"/>
      <c r="B36" s="39"/>
      <c r="C36" s="35" t="s">
        <v>298</v>
      </c>
      <c r="D36" s="36" t="s">
        <v>12</v>
      </c>
      <c r="E36" s="37">
        <v>25</v>
      </c>
      <c r="F36" s="37">
        <v>25</v>
      </c>
      <c r="G36" s="37" t="s">
        <v>268</v>
      </c>
      <c r="H36" s="37" t="s">
        <v>41</v>
      </c>
    </row>
    <row r="37" s="25" customFormat="1" ht="17.1" customHeight="1" spans="1:8">
      <c r="A37" s="38"/>
      <c r="B37" s="39"/>
      <c r="C37" s="35" t="s">
        <v>299</v>
      </c>
      <c r="D37" s="36" t="s">
        <v>25</v>
      </c>
      <c r="E37" s="37">
        <v>25</v>
      </c>
      <c r="F37" s="37">
        <v>25</v>
      </c>
      <c r="G37" s="37" t="s">
        <v>268</v>
      </c>
      <c r="H37" s="37" t="s">
        <v>41</v>
      </c>
    </row>
    <row r="38" s="25" customFormat="1" ht="17.1" customHeight="1" spans="1:8">
      <c r="A38" s="38"/>
      <c r="B38" s="39"/>
      <c r="C38" s="35" t="s">
        <v>300</v>
      </c>
      <c r="D38" s="36" t="s">
        <v>20</v>
      </c>
      <c r="E38" s="37">
        <v>25</v>
      </c>
      <c r="F38" s="37">
        <v>25</v>
      </c>
      <c r="G38" s="37" t="s">
        <v>268</v>
      </c>
      <c r="H38" s="37" t="s">
        <v>41</v>
      </c>
    </row>
    <row r="39" s="25" customFormat="1" ht="33.95" customHeight="1" spans="1:8">
      <c r="A39" s="38"/>
      <c r="B39" s="39"/>
      <c r="C39" s="35" t="s">
        <v>196</v>
      </c>
      <c r="D39" s="36" t="s">
        <v>22</v>
      </c>
      <c r="E39" s="37">
        <v>25</v>
      </c>
      <c r="F39" s="37">
        <v>25</v>
      </c>
      <c r="G39" s="37" t="s">
        <v>268</v>
      </c>
      <c r="H39" s="37" t="s">
        <v>41</v>
      </c>
    </row>
    <row r="40" s="25" customFormat="1" ht="17.1" customHeight="1" spans="1:8">
      <c r="A40" s="38"/>
      <c r="B40" s="39"/>
      <c r="C40" s="35" t="s">
        <v>301</v>
      </c>
      <c r="D40" s="36" t="s">
        <v>10</v>
      </c>
      <c r="E40" s="37">
        <v>25</v>
      </c>
      <c r="F40" s="37">
        <v>25</v>
      </c>
      <c r="G40" s="37" t="s">
        <v>268</v>
      </c>
      <c r="H40" s="37" t="s">
        <v>41</v>
      </c>
    </row>
    <row r="41" s="25" customFormat="1" ht="17.1" customHeight="1" spans="1:8">
      <c r="A41" s="38"/>
      <c r="B41" s="39"/>
      <c r="C41" s="35" t="s">
        <v>302</v>
      </c>
      <c r="D41" s="36" t="s">
        <v>21</v>
      </c>
      <c r="E41" s="37">
        <v>25</v>
      </c>
      <c r="F41" s="37">
        <v>25</v>
      </c>
      <c r="G41" s="37" t="s">
        <v>268</v>
      </c>
      <c r="H41" s="37" t="s">
        <v>41</v>
      </c>
    </row>
    <row r="42" s="25" customFormat="1" ht="17.1" customHeight="1" spans="1:8">
      <c r="A42" s="38"/>
      <c r="B42" s="39"/>
      <c r="C42" s="35" t="s">
        <v>303</v>
      </c>
      <c r="D42" s="36" t="s">
        <v>19</v>
      </c>
      <c r="E42" s="37">
        <v>25</v>
      </c>
      <c r="F42" s="37">
        <v>25</v>
      </c>
      <c r="G42" s="37" t="s">
        <v>268</v>
      </c>
      <c r="H42" s="37" t="s">
        <v>41</v>
      </c>
    </row>
    <row r="43" s="25" customFormat="1" ht="17.1" customHeight="1" spans="1:8">
      <c r="A43" s="38"/>
      <c r="B43" s="39"/>
      <c r="C43" s="35" t="s">
        <v>304</v>
      </c>
      <c r="D43" s="36" t="s">
        <v>7</v>
      </c>
      <c r="E43" s="37">
        <v>25</v>
      </c>
      <c r="F43" s="37">
        <v>25</v>
      </c>
      <c r="G43" s="37" t="s">
        <v>268</v>
      </c>
      <c r="H43" s="37" t="s">
        <v>41</v>
      </c>
    </row>
    <row r="44" s="25" customFormat="1" ht="17.1" customHeight="1" spans="1:8">
      <c r="A44" s="38"/>
      <c r="B44" s="39"/>
      <c r="C44" s="35" t="s">
        <v>305</v>
      </c>
      <c r="D44" s="36" t="s">
        <v>19</v>
      </c>
      <c r="E44" s="37">
        <v>25</v>
      </c>
      <c r="F44" s="37">
        <v>25</v>
      </c>
      <c r="G44" s="37" t="s">
        <v>268</v>
      </c>
      <c r="H44" s="37" t="s">
        <v>41</v>
      </c>
    </row>
    <row r="45" s="25" customFormat="1" ht="17.1" customHeight="1" spans="1:8">
      <c r="A45" s="38"/>
      <c r="B45" s="39"/>
      <c r="C45" s="35" t="s">
        <v>159</v>
      </c>
      <c r="D45" s="36" t="s">
        <v>25</v>
      </c>
      <c r="E45" s="37">
        <v>25</v>
      </c>
      <c r="F45" s="37">
        <v>25</v>
      </c>
      <c r="G45" s="37" t="s">
        <v>268</v>
      </c>
      <c r="H45" s="37" t="s">
        <v>41</v>
      </c>
    </row>
    <row r="46" s="25" customFormat="1" ht="17.1" customHeight="1" spans="1:8">
      <c r="A46" s="38"/>
      <c r="B46" s="39"/>
      <c r="C46" s="35" t="s">
        <v>306</v>
      </c>
      <c r="D46" s="36" t="s">
        <v>25</v>
      </c>
      <c r="E46" s="37">
        <v>25</v>
      </c>
      <c r="F46" s="37">
        <v>25</v>
      </c>
      <c r="G46" s="37" t="s">
        <v>268</v>
      </c>
      <c r="H46" s="37" t="s">
        <v>41</v>
      </c>
    </row>
    <row r="47" s="25" customFormat="1" ht="17.1" customHeight="1" spans="1:8">
      <c r="A47" s="38"/>
      <c r="B47" s="39"/>
      <c r="C47" s="35" t="s">
        <v>301</v>
      </c>
      <c r="D47" s="36" t="s">
        <v>10</v>
      </c>
      <c r="E47" s="37">
        <v>15</v>
      </c>
      <c r="F47" s="37">
        <v>15</v>
      </c>
      <c r="G47" s="37" t="s">
        <v>268</v>
      </c>
      <c r="H47" s="37" t="s">
        <v>41</v>
      </c>
    </row>
    <row r="48" s="25" customFormat="1" ht="17.1" customHeight="1" spans="1:8">
      <c r="A48" s="38"/>
      <c r="B48" s="39"/>
      <c r="C48" s="35" t="s">
        <v>270</v>
      </c>
      <c r="D48" s="36" t="s">
        <v>10</v>
      </c>
      <c r="E48" s="37">
        <v>13</v>
      </c>
      <c r="F48" s="37">
        <v>13</v>
      </c>
      <c r="G48" s="37" t="s">
        <v>268</v>
      </c>
      <c r="H48" s="37" t="s">
        <v>41</v>
      </c>
    </row>
    <row r="49" s="25" customFormat="1" ht="33.95" customHeight="1" spans="1:8">
      <c r="A49" s="38"/>
      <c r="B49" s="39"/>
      <c r="C49" s="35" t="s">
        <v>307</v>
      </c>
      <c r="D49" s="36" t="s">
        <v>22</v>
      </c>
      <c r="E49" s="37">
        <v>25</v>
      </c>
      <c r="F49" s="37">
        <v>25</v>
      </c>
      <c r="G49" s="37" t="s">
        <v>268</v>
      </c>
      <c r="H49" s="37" t="s">
        <v>41</v>
      </c>
    </row>
    <row r="50" s="25" customFormat="1" ht="17.1" customHeight="1" spans="1:8">
      <c r="A50" s="38"/>
      <c r="B50" s="39"/>
      <c r="C50" s="35" t="s">
        <v>308</v>
      </c>
      <c r="D50" s="36" t="s">
        <v>19</v>
      </c>
      <c r="E50" s="37">
        <v>25</v>
      </c>
      <c r="F50" s="37">
        <v>25</v>
      </c>
      <c r="G50" s="37" t="s">
        <v>268</v>
      </c>
      <c r="H50" s="37" t="s">
        <v>41</v>
      </c>
    </row>
    <row r="51" s="25" customFormat="1" ht="17.1" customHeight="1" spans="1:8">
      <c r="A51" s="38"/>
      <c r="B51" s="39"/>
      <c r="C51" s="35" t="s">
        <v>309</v>
      </c>
      <c r="D51" s="36" t="s">
        <v>14</v>
      </c>
      <c r="E51" s="37">
        <v>25</v>
      </c>
      <c r="F51" s="37">
        <v>25</v>
      </c>
      <c r="G51" s="37" t="s">
        <v>268</v>
      </c>
      <c r="H51" s="37" t="s">
        <v>41</v>
      </c>
    </row>
    <row r="52" s="25" customFormat="1" ht="17.1" customHeight="1" spans="1:8">
      <c r="A52" s="38"/>
      <c r="B52" s="39"/>
      <c r="C52" s="35" t="s">
        <v>310</v>
      </c>
      <c r="D52" s="36" t="s">
        <v>17</v>
      </c>
      <c r="E52" s="37">
        <v>25</v>
      </c>
      <c r="F52" s="37">
        <v>25</v>
      </c>
      <c r="G52" s="37" t="s">
        <v>268</v>
      </c>
      <c r="H52" s="37" t="s">
        <v>41</v>
      </c>
    </row>
    <row r="53" s="25" customFormat="1" ht="17.1" customHeight="1" spans="1:8">
      <c r="A53" s="38"/>
      <c r="B53" s="39"/>
      <c r="C53" s="35" t="s">
        <v>272</v>
      </c>
      <c r="D53" s="36" t="s">
        <v>10</v>
      </c>
      <c r="E53" s="37">
        <v>25</v>
      </c>
      <c r="F53" s="37">
        <v>25</v>
      </c>
      <c r="G53" s="37" t="s">
        <v>268</v>
      </c>
      <c r="H53" s="37" t="s">
        <v>41</v>
      </c>
    </row>
    <row r="54" s="25" customFormat="1" ht="33.95" customHeight="1" spans="1:8">
      <c r="A54" s="38"/>
      <c r="B54" s="39"/>
      <c r="C54" s="35" t="s">
        <v>311</v>
      </c>
      <c r="D54" s="36" t="s">
        <v>23</v>
      </c>
      <c r="E54" s="37">
        <v>25</v>
      </c>
      <c r="F54" s="37">
        <v>25</v>
      </c>
      <c r="G54" s="37" t="s">
        <v>268</v>
      </c>
      <c r="H54" s="37" t="s">
        <v>41</v>
      </c>
    </row>
    <row r="55" s="25" customFormat="1" ht="33" customHeight="1" spans="1:8">
      <c r="A55" s="38"/>
      <c r="B55" s="39"/>
      <c r="C55" s="35" t="s">
        <v>312</v>
      </c>
      <c r="D55" s="36" t="s">
        <v>11</v>
      </c>
      <c r="E55" s="37">
        <v>25</v>
      </c>
      <c r="F55" s="37">
        <v>25</v>
      </c>
      <c r="G55" s="37" t="s">
        <v>268</v>
      </c>
      <c r="H55" s="37" t="s">
        <v>41</v>
      </c>
    </row>
    <row r="56" s="25" customFormat="1" ht="33" customHeight="1" spans="1:8">
      <c r="A56" s="38"/>
      <c r="B56" s="39"/>
      <c r="C56" s="35" t="s">
        <v>313</v>
      </c>
      <c r="D56" s="36" t="s">
        <v>9</v>
      </c>
      <c r="E56" s="37">
        <v>25</v>
      </c>
      <c r="F56" s="37">
        <v>25</v>
      </c>
      <c r="G56" s="37" t="s">
        <v>268</v>
      </c>
      <c r="H56" s="37" t="s">
        <v>41</v>
      </c>
    </row>
    <row r="57" s="25" customFormat="1" ht="17.1" customHeight="1" spans="1:8">
      <c r="A57" s="38"/>
      <c r="B57" s="39"/>
      <c r="C57" s="35" t="s">
        <v>314</v>
      </c>
      <c r="D57" s="36" t="s">
        <v>10</v>
      </c>
      <c r="E57" s="37">
        <v>25</v>
      </c>
      <c r="F57" s="37">
        <v>25</v>
      </c>
      <c r="G57" s="37" t="s">
        <v>268</v>
      </c>
      <c r="H57" s="37" t="s">
        <v>41</v>
      </c>
    </row>
    <row r="58" s="25" customFormat="1" ht="17.1" customHeight="1" spans="1:8">
      <c r="A58" s="38"/>
      <c r="B58" s="39"/>
      <c r="C58" s="35" t="s">
        <v>315</v>
      </c>
      <c r="D58" s="36" t="s">
        <v>10</v>
      </c>
      <c r="E58" s="37">
        <v>25</v>
      </c>
      <c r="F58" s="37">
        <v>25</v>
      </c>
      <c r="G58" s="37" t="s">
        <v>268</v>
      </c>
      <c r="H58" s="37" t="s">
        <v>41</v>
      </c>
    </row>
    <row r="59" s="25" customFormat="1" ht="17.1" customHeight="1" spans="1:8">
      <c r="A59" s="38"/>
      <c r="B59" s="39"/>
      <c r="C59" s="35" t="s">
        <v>316</v>
      </c>
      <c r="D59" s="36" t="s">
        <v>20</v>
      </c>
      <c r="E59" s="37">
        <v>25</v>
      </c>
      <c r="F59" s="37">
        <v>25</v>
      </c>
      <c r="G59" s="37" t="s">
        <v>268</v>
      </c>
      <c r="H59" s="37" t="s">
        <v>41</v>
      </c>
    </row>
    <row r="60" s="25" customFormat="1" ht="38.1" customHeight="1" spans="1:8">
      <c r="A60" s="38"/>
      <c r="B60" s="39"/>
      <c r="C60" s="35" t="s">
        <v>317</v>
      </c>
      <c r="D60" s="36" t="s">
        <v>18</v>
      </c>
      <c r="E60" s="37">
        <v>4</v>
      </c>
      <c r="F60" s="37">
        <v>4</v>
      </c>
      <c r="G60" s="37" t="s">
        <v>318</v>
      </c>
      <c r="H60" s="37" t="s">
        <v>41</v>
      </c>
    </row>
    <row r="61" ht="21" customHeight="1" spans="1:8">
      <c r="A61" s="44">
        <v>2</v>
      </c>
      <c r="B61" s="45" t="s">
        <v>319</v>
      </c>
      <c r="C61" s="41" t="s">
        <v>267</v>
      </c>
      <c r="D61" s="41" t="s">
        <v>17</v>
      </c>
      <c r="E61" s="46">
        <v>2</v>
      </c>
      <c r="F61" s="46">
        <v>2</v>
      </c>
      <c r="G61" s="46" t="s">
        <v>318</v>
      </c>
      <c r="H61" s="46" t="s">
        <v>41</v>
      </c>
    </row>
    <row r="62" ht="33" customHeight="1" spans="1:8">
      <c r="A62" s="44"/>
      <c r="B62" s="45"/>
      <c r="C62" s="41" t="s">
        <v>269</v>
      </c>
      <c r="D62" s="41" t="s">
        <v>9</v>
      </c>
      <c r="E62" s="46">
        <v>6</v>
      </c>
      <c r="F62" s="46">
        <v>6</v>
      </c>
      <c r="G62" s="46" t="s">
        <v>318</v>
      </c>
      <c r="H62" s="46" t="s">
        <v>41</v>
      </c>
    </row>
    <row r="63" ht="21" customHeight="1" spans="1:8">
      <c r="A63" s="44"/>
      <c r="B63" s="45"/>
      <c r="C63" s="41" t="s">
        <v>270</v>
      </c>
      <c r="D63" s="41" t="s">
        <v>10</v>
      </c>
      <c r="E63" s="46">
        <v>2</v>
      </c>
      <c r="F63" s="46">
        <v>2</v>
      </c>
      <c r="G63" s="46" t="s">
        <v>318</v>
      </c>
      <c r="H63" s="46" t="s">
        <v>41</v>
      </c>
    </row>
    <row r="64" ht="21" customHeight="1" spans="1:8">
      <c r="A64" s="44"/>
      <c r="B64" s="45"/>
      <c r="C64" s="41" t="s">
        <v>271</v>
      </c>
      <c r="D64" s="41" t="s">
        <v>27</v>
      </c>
      <c r="E64" s="46">
        <v>1</v>
      </c>
      <c r="F64" s="46">
        <v>1</v>
      </c>
      <c r="G64" s="46" t="s">
        <v>318</v>
      </c>
      <c r="H64" s="46" t="s">
        <v>41</v>
      </c>
    </row>
    <row r="65" ht="21" customHeight="1" spans="1:8">
      <c r="A65" s="44"/>
      <c r="B65" s="45"/>
      <c r="C65" s="41" t="s">
        <v>273</v>
      </c>
      <c r="D65" s="41" t="s">
        <v>15</v>
      </c>
      <c r="E65" s="46">
        <v>2</v>
      </c>
      <c r="F65" s="46">
        <v>2</v>
      </c>
      <c r="G65" s="46" t="s">
        <v>318</v>
      </c>
      <c r="H65" s="46" t="s">
        <v>41</v>
      </c>
    </row>
    <row r="66" ht="21" customHeight="1" spans="1:8">
      <c r="A66" s="44"/>
      <c r="B66" s="45"/>
      <c r="C66" s="41" t="s">
        <v>274</v>
      </c>
      <c r="D66" s="41" t="s">
        <v>10</v>
      </c>
      <c r="E66" s="46">
        <v>2</v>
      </c>
      <c r="F66" s="46">
        <v>2</v>
      </c>
      <c r="G66" s="46" t="s">
        <v>318</v>
      </c>
      <c r="H66" s="46" t="s">
        <v>41</v>
      </c>
    </row>
    <row r="67" ht="33.95" customHeight="1" spans="1:8">
      <c r="A67" s="44"/>
      <c r="B67" s="45"/>
      <c r="C67" s="41" t="s">
        <v>275</v>
      </c>
      <c r="D67" s="41" t="s">
        <v>7</v>
      </c>
      <c r="E67" s="46">
        <v>2</v>
      </c>
      <c r="F67" s="46">
        <v>2</v>
      </c>
      <c r="G67" s="46" t="s">
        <v>318</v>
      </c>
      <c r="H67" s="46" t="s">
        <v>41</v>
      </c>
    </row>
    <row r="68" ht="21" customHeight="1" spans="1:8">
      <c r="A68" s="44"/>
      <c r="B68" s="45"/>
      <c r="C68" s="41" t="s">
        <v>276</v>
      </c>
      <c r="D68" s="41" t="s">
        <v>16</v>
      </c>
      <c r="E68" s="46">
        <v>2</v>
      </c>
      <c r="F68" s="46">
        <v>2</v>
      </c>
      <c r="G68" s="46" t="s">
        <v>318</v>
      </c>
      <c r="H68" s="46" t="s">
        <v>41</v>
      </c>
    </row>
    <row r="69" ht="35.1" customHeight="1" spans="1:8">
      <c r="A69" s="44"/>
      <c r="B69" s="45"/>
      <c r="C69" s="41" t="s">
        <v>277</v>
      </c>
      <c r="D69" s="41" t="s">
        <v>11</v>
      </c>
      <c r="E69" s="46">
        <v>2</v>
      </c>
      <c r="F69" s="46">
        <v>2</v>
      </c>
      <c r="G69" s="46" t="s">
        <v>318</v>
      </c>
      <c r="H69" s="46" t="s">
        <v>41</v>
      </c>
    </row>
    <row r="70" ht="35.1" customHeight="1" spans="1:8">
      <c r="A70" s="44"/>
      <c r="B70" s="45"/>
      <c r="C70" s="41" t="s">
        <v>278</v>
      </c>
      <c r="D70" s="41" t="s">
        <v>11</v>
      </c>
      <c r="E70" s="46">
        <v>2</v>
      </c>
      <c r="F70" s="46">
        <v>2</v>
      </c>
      <c r="G70" s="46" t="s">
        <v>318</v>
      </c>
      <c r="H70" s="46" t="s">
        <v>41</v>
      </c>
    </row>
    <row r="71" ht="21" customHeight="1" spans="1:8">
      <c r="A71" s="44"/>
      <c r="B71" s="45"/>
      <c r="C71" s="41" t="s">
        <v>279</v>
      </c>
      <c r="D71" s="41" t="s">
        <v>18</v>
      </c>
      <c r="E71" s="46">
        <v>1</v>
      </c>
      <c r="F71" s="46">
        <v>1</v>
      </c>
      <c r="G71" s="46" t="s">
        <v>318</v>
      </c>
      <c r="H71" s="46" t="s">
        <v>41</v>
      </c>
    </row>
    <row r="72" ht="21" customHeight="1" spans="1:8">
      <c r="A72" s="44"/>
      <c r="B72" s="45"/>
      <c r="C72" s="41" t="s">
        <v>281</v>
      </c>
      <c r="D72" s="41" t="s">
        <v>19</v>
      </c>
      <c r="E72" s="46">
        <v>1</v>
      </c>
      <c r="F72" s="46">
        <v>1</v>
      </c>
      <c r="G72" s="46" t="s">
        <v>318</v>
      </c>
      <c r="H72" s="46" t="s">
        <v>41</v>
      </c>
    </row>
    <row r="73" ht="21" customHeight="1" spans="1:8">
      <c r="A73" s="44"/>
      <c r="B73" s="45"/>
      <c r="C73" s="41" t="s">
        <v>282</v>
      </c>
      <c r="D73" s="41" t="s">
        <v>21</v>
      </c>
      <c r="E73" s="46">
        <v>2</v>
      </c>
      <c r="F73" s="46">
        <v>2</v>
      </c>
      <c r="G73" s="46" t="s">
        <v>318</v>
      </c>
      <c r="H73" s="46" t="s">
        <v>41</v>
      </c>
    </row>
    <row r="74" ht="21" customHeight="1" spans="1:8">
      <c r="A74" s="44"/>
      <c r="B74" s="45"/>
      <c r="C74" s="41" t="s">
        <v>82</v>
      </c>
      <c r="D74" s="41" t="s">
        <v>18</v>
      </c>
      <c r="E74" s="46">
        <v>2</v>
      </c>
      <c r="F74" s="46">
        <v>2</v>
      </c>
      <c r="G74" s="46" t="s">
        <v>318</v>
      </c>
      <c r="H74" s="46" t="s">
        <v>41</v>
      </c>
    </row>
    <row r="75" ht="21" customHeight="1" spans="1:8">
      <c r="A75" s="44"/>
      <c r="B75" s="45"/>
      <c r="C75" s="41" t="s">
        <v>284</v>
      </c>
      <c r="D75" s="41" t="s">
        <v>25</v>
      </c>
      <c r="E75" s="46">
        <v>2</v>
      </c>
      <c r="F75" s="46">
        <v>2</v>
      </c>
      <c r="G75" s="46" t="s">
        <v>318</v>
      </c>
      <c r="H75" s="46" t="s">
        <v>41</v>
      </c>
    </row>
    <row r="76" ht="21" customHeight="1" spans="1:8">
      <c r="A76" s="44"/>
      <c r="B76" s="45"/>
      <c r="C76" s="41" t="s">
        <v>285</v>
      </c>
      <c r="D76" s="41" t="s">
        <v>19</v>
      </c>
      <c r="E76" s="46">
        <v>1</v>
      </c>
      <c r="F76" s="46">
        <v>1</v>
      </c>
      <c r="G76" s="46" t="s">
        <v>318</v>
      </c>
      <c r="H76" s="46" t="s">
        <v>41</v>
      </c>
    </row>
    <row r="77" ht="21" customHeight="1" spans="1:8">
      <c r="A77" s="44"/>
      <c r="B77" s="45"/>
      <c r="C77" s="41" t="s">
        <v>320</v>
      </c>
      <c r="D77" s="41" t="s">
        <v>12</v>
      </c>
      <c r="E77" s="46">
        <v>2</v>
      </c>
      <c r="F77" s="46">
        <v>2</v>
      </c>
      <c r="G77" s="46" t="s">
        <v>318</v>
      </c>
      <c r="H77" s="46" t="s">
        <v>41</v>
      </c>
    </row>
    <row r="78" ht="35.1" customHeight="1" spans="1:8">
      <c r="A78" s="44"/>
      <c r="B78" s="45"/>
      <c r="C78" s="41" t="s">
        <v>286</v>
      </c>
      <c r="D78" s="41" t="s">
        <v>11</v>
      </c>
      <c r="E78" s="46">
        <v>2</v>
      </c>
      <c r="F78" s="46">
        <v>2</v>
      </c>
      <c r="G78" s="46" t="s">
        <v>318</v>
      </c>
      <c r="H78" s="46" t="s">
        <v>41</v>
      </c>
    </row>
    <row r="79" ht="33" customHeight="1" spans="1:8">
      <c r="A79" s="44"/>
      <c r="B79" s="45"/>
      <c r="C79" s="41" t="s">
        <v>287</v>
      </c>
      <c r="D79" s="41" t="s">
        <v>10</v>
      </c>
      <c r="E79" s="46">
        <v>2</v>
      </c>
      <c r="F79" s="46">
        <v>2</v>
      </c>
      <c r="G79" s="46" t="s">
        <v>318</v>
      </c>
      <c r="H79" s="46" t="s">
        <v>41</v>
      </c>
    </row>
    <row r="80" ht="21" customHeight="1" spans="1:8">
      <c r="A80" s="44"/>
      <c r="B80" s="45"/>
      <c r="C80" s="41" t="s">
        <v>288</v>
      </c>
      <c r="D80" s="41" t="s">
        <v>15</v>
      </c>
      <c r="E80" s="46">
        <v>2</v>
      </c>
      <c r="F80" s="46">
        <v>2</v>
      </c>
      <c r="G80" s="46" t="s">
        <v>318</v>
      </c>
      <c r="H80" s="46" t="s">
        <v>41</v>
      </c>
    </row>
    <row r="81" ht="21" customHeight="1" spans="1:8">
      <c r="A81" s="44"/>
      <c r="B81" s="45"/>
      <c r="C81" s="41" t="s">
        <v>289</v>
      </c>
      <c r="D81" s="41" t="s">
        <v>12</v>
      </c>
      <c r="E81" s="46">
        <v>2</v>
      </c>
      <c r="F81" s="46">
        <v>2</v>
      </c>
      <c r="G81" s="46" t="s">
        <v>318</v>
      </c>
      <c r="H81" s="46" t="s">
        <v>41</v>
      </c>
    </row>
    <row r="82" ht="21" customHeight="1" spans="1:8">
      <c r="A82" s="44"/>
      <c r="B82" s="45"/>
      <c r="C82" s="41" t="s">
        <v>290</v>
      </c>
      <c r="D82" s="41" t="s">
        <v>20</v>
      </c>
      <c r="E82" s="46">
        <v>2</v>
      </c>
      <c r="F82" s="46">
        <v>2</v>
      </c>
      <c r="G82" s="46" t="s">
        <v>318</v>
      </c>
      <c r="H82" s="46" t="s">
        <v>41</v>
      </c>
    </row>
    <row r="83" ht="21" customHeight="1" spans="1:8">
      <c r="A83" s="44"/>
      <c r="B83" s="45"/>
      <c r="C83" s="41" t="s">
        <v>291</v>
      </c>
      <c r="D83" s="41" t="s">
        <v>18</v>
      </c>
      <c r="E83" s="46">
        <v>2</v>
      </c>
      <c r="F83" s="46">
        <v>2</v>
      </c>
      <c r="G83" s="46" t="s">
        <v>318</v>
      </c>
      <c r="H83" s="46" t="s">
        <v>41</v>
      </c>
    </row>
    <row r="84" ht="21" customHeight="1" spans="1:8">
      <c r="A84" s="44"/>
      <c r="B84" s="45"/>
      <c r="C84" s="41" t="s">
        <v>292</v>
      </c>
      <c r="D84" s="41" t="s">
        <v>19</v>
      </c>
      <c r="E84" s="46">
        <v>1</v>
      </c>
      <c r="F84" s="46">
        <v>1</v>
      </c>
      <c r="G84" s="46" t="s">
        <v>318</v>
      </c>
      <c r="H84" s="46" t="s">
        <v>41</v>
      </c>
    </row>
    <row r="85" ht="21" customHeight="1" spans="1:8">
      <c r="A85" s="44"/>
      <c r="B85" s="45"/>
      <c r="C85" s="41" t="s">
        <v>321</v>
      </c>
      <c r="D85" s="41" t="s">
        <v>21</v>
      </c>
      <c r="E85" s="46">
        <v>2</v>
      </c>
      <c r="F85" s="46">
        <v>2</v>
      </c>
      <c r="G85" s="46" t="s">
        <v>318</v>
      </c>
      <c r="H85" s="46" t="s">
        <v>41</v>
      </c>
    </row>
    <row r="86" ht="21" customHeight="1" spans="1:8">
      <c r="A86" s="44"/>
      <c r="B86" s="45"/>
      <c r="C86" s="41" t="s">
        <v>294</v>
      </c>
      <c r="D86" s="41" t="s">
        <v>10</v>
      </c>
      <c r="E86" s="46">
        <v>2</v>
      </c>
      <c r="F86" s="46">
        <v>2</v>
      </c>
      <c r="G86" s="46" t="s">
        <v>318</v>
      </c>
      <c r="H86" s="46" t="s">
        <v>41</v>
      </c>
    </row>
    <row r="87" ht="21" customHeight="1" spans="1:8">
      <c r="A87" s="44"/>
      <c r="B87" s="45"/>
      <c r="C87" s="41" t="s">
        <v>295</v>
      </c>
      <c r="D87" s="41" t="s">
        <v>25</v>
      </c>
      <c r="E87" s="46">
        <v>2</v>
      </c>
      <c r="F87" s="46">
        <v>2</v>
      </c>
      <c r="G87" s="46" t="s">
        <v>318</v>
      </c>
      <c r="H87" s="46" t="s">
        <v>41</v>
      </c>
    </row>
    <row r="88" ht="36" customHeight="1" spans="1:8">
      <c r="A88" s="44"/>
      <c r="B88" s="45"/>
      <c r="C88" s="41" t="s">
        <v>297</v>
      </c>
      <c r="D88" s="41" t="s">
        <v>21</v>
      </c>
      <c r="E88" s="46">
        <v>2</v>
      </c>
      <c r="F88" s="46">
        <v>2</v>
      </c>
      <c r="G88" s="46" t="s">
        <v>318</v>
      </c>
      <c r="H88" s="46" t="s">
        <v>41</v>
      </c>
    </row>
    <row r="89" ht="21" customHeight="1" spans="1:8">
      <c r="A89" s="44"/>
      <c r="B89" s="45"/>
      <c r="C89" s="41" t="s">
        <v>298</v>
      </c>
      <c r="D89" s="41" t="s">
        <v>12</v>
      </c>
      <c r="E89" s="46">
        <v>2</v>
      </c>
      <c r="F89" s="46">
        <v>2</v>
      </c>
      <c r="G89" s="46" t="s">
        <v>318</v>
      </c>
      <c r="H89" s="46" t="s">
        <v>41</v>
      </c>
    </row>
    <row r="90" ht="21" customHeight="1" spans="1:8">
      <c r="A90" s="44"/>
      <c r="B90" s="45"/>
      <c r="C90" s="41" t="s">
        <v>299</v>
      </c>
      <c r="D90" s="41" t="s">
        <v>25</v>
      </c>
      <c r="E90" s="46">
        <v>2</v>
      </c>
      <c r="F90" s="46">
        <v>2</v>
      </c>
      <c r="G90" s="46" t="s">
        <v>318</v>
      </c>
      <c r="H90" s="46" t="s">
        <v>41</v>
      </c>
    </row>
    <row r="91" ht="21" customHeight="1" spans="1:8">
      <c r="A91" s="44"/>
      <c r="B91" s="45"/>
      <c r="C91" s="41" t="s">
        <v>300</v>
      </c>
      <c r="D91" s="41" t="s">
        <v>20</v>
      </c>
      <c r="E91" s="46">
        <v>2</v>
      </c>
      <c r="F91" s="46">
        <v>2</v>
      </c>
      <c r="G91" s="46" t="s">
        <v>318</v>
      </c>
      <c r="H91" s="46" t="s">
        <v>41</v>
      </c>
    </row>
    <row r="92" ht="21" customHeight="1" spans="1:8">
      <c r="A92" s="44"/>
      <c r="B92" s="45"/>
      <c r="C92" s="41" t="s">
        <v>301</v>
      </c>
      <c r="D92" s="41" t="s">
        <v>10</v>
      </c>
      <c r="E92" s="46">
        <v>2</v>
      </c>
      <c r="F92" s="46">
        <v>2</v>
      </c>
      <c r="G92" s="46" t="s">
        <v>318</v>
      </c>
      <c r="H92" s="46" t="s">
        <v>41</v>
      </c>
    </row>
    <row r="93" ht="21" customHeight="1" spans="1:8">
      <c r="A93" s="44"/>
      <c r="B93" s="45"/>
      <c r="C93" s="41" t="s">
        <v>302</v>
      </c>
      <c r="D93" s="41" t="s">
        <v>21</v>
      </c>
      <c r="E93" s="46">
        <v>3</v>
      </c>
      <c r="F93" s="46">
        <v>3</v>
      </c>
      <c r="G93" s="46" t="s">
        <v>318</v>
      </c>
      <c r="H93" s="46" t="s">
        <v>41</v>
      </c>
    </row>
    <row r="94" ht="21" customHeight="1" spans="1:8">
      <c r="A94" s="44"/>
      <c r="B94" s="45"/>
      <c r="C94" s="41" t="s">
        <v>303</v>
      </c>
      <c r="D94" s="41" t="s">
        <v>19</v>
      </c>
      <c r="E94" s="46">
        <v>1</v>
      </c>
      <c r="F94" s="46">
        <v>1</v>
      </c>
      <c r="G94" s="46" t="s">
        <v>318</v>
      </c>
      <c r="H94" s="46" t="s">
        <v>41</v>
      </c>
    </row>
    <row r="95" ht="21" customHeight="1" spans="1:8">
      <c r="A95" s="44"/>
      <c r="B95" s="45"/>
      <c r="C95" s="41" t="s">
        <v>305</v>
      </c>
      <c r="D95" s="41" t="s">
        <v>19</v>
      </c>
      <c r="E95" s="46">
        <v>1</v>
      </c>
      <c r="F95" s="46">
        <v>1</v>
      </c>
      <c r="G95" s="46" t="s">
        <v>318</v>
      </c>
      <c r="H95" s="46" t="s">
        <v>41</v>
      </c>
    </row>
    <row r="96" ht="21" customHeight="1" spans="1:8">
      <c r="A96" s="44"/>
      <c r="B96" s="45"/>
      <c r="C96" s="41" t="s">
        <v>322</v>
      </c>
      <c r="D96" s="41" t="s">
        <v>25</v>
      </c>
      <c r="E96" s="46">
        <v>2</v>
      </c>
      <c r="F96" s="46">
        <v>2</v>
      </c>
      <c r="G96" s="46" t="s">
        <v>318</v>
      </c>
      <c r="H96" s="46" t="s">
        <v>41</v>
      </c>
    </row>
    <row r="97" ht="21" customHeight="1" spans="1:8">
      <c r="A97" s="44"/>
      <c r="B97" s="45"/>
      <c r="C97" s="41" t="s">
        <v>306</v>
      </c>
      <c r="D97" s="41" t="s">
        <v>25</v>
      </c>
      <c r="E97" s="46">
        <v>2</v>
      </c>
      <c r="F97" s="46">
        <v>2</v>
      </c>
      <c r="G97" s="46" t="s">
        <v>318</v>
      </c>
      <c r="H97" s="46" t="s">
        <v>41</v>
      </c>
    </row>
    <row r="98" ht="21" customHeight="1" spans="1:8">
      <c r="A98" s="44"/>
      <c r="B98" s="45"/>
      <c r="C98" s="41" t="s">
        <v>308</v>
      </c>
      <c r="D98" s="41" t="s">
        <v>19</v>
      </c>
      <c r="E98" s="46">
        <v>1</v>
      </c>
      <c r="F98" s="46">
        <v>1</v>
      </c>
      <c r="G98" s="46" t="s">
        <v>318</v>
      </c>
      <c r="H98" s="46" t="s">
        <v>41</v>
      </c>
    </row>
    <row r="99" ht="21" customHeight="1" spans="1:8">
      <c r="A99" s="44"/>
      <c r="B99" s="45"/>
      <c r="C99" s="41" t="s">
        <v>309</v>
      </c>
      <c r="D99" s="41" t="s">
        <v>14</v>
      </c>
      <c r="E99" s="46">
        <v>2</v>
      </c>
      <c r="F99" s="46">
        <v>2</v>
      </c>
      <c r="G99" s="46" t="s">
        <v>318</v>
      </c>
      <c r="H99" s="46" t="s">
        <v>41</v>
      </c>
    </row>
    <row r="100" ht="21" customHeight="1" spans="1:8">
      <c r="A100" s="44"/>
      <c r="B100" s="45"/>
      <c r="C100" s="41" t="s">
        <v>310</v>
      </c>
      <c r="D100" s="41" t="s">
        <v>17</v>
      </c>
      <c r="E100" s="46">
        <v>2</v>
      </c>
      <c r="F100" s="46">
        <v>2</v>
      </c>
      <c r="G100" s="46" t="s">
        <v>318</v>
      </c>
      <c r="H100" s="46" t="s">
        <v>41</v>
      </c>
    </row>
    <row r="101" ht="21" customHeight="1" spans="1:8">
      <c r="A101" s="44"/>
      <c r="B101" s="45"/>
      <c r="C101" s="41" t="s">
        <v>272</v>
      </c>
      <c r="D101" s="41" t="s">
        <v>10</v>
      </c>
      <c r="E101" s="46">
        <v>2</v>
      </c>
      <c r="F101" s="46">
        <v>2</v>
      </c>
      <c r="G101" s="46" t="s">
        <v>318</v>
      </c>
      <c r="H101" s="46" t="s">
        <v>41</v>
      </c>
    </row>
    <row r="102" ht="35.1" customHeight="1" spans="1:8">
      <c r="A102" s="44"/>
      <c r="B102" s="45"/>
      <c r="C102" s="41" t="s">
        <v>313</v>
      </c>
      <c r="D102" s="41" t="s">
        <v>9</v>
      </c>
      <c r="E102" s="46">
        <v>2</v>
      </c>
      <c r="F102" s="46">
        <v>0</v>
      </c>
      <c r="G102" s="46" t="s">
        <v>318</v>
      </c>
      <c r="H102" s="46" t="s">
        <v>41</v>
      </c>
    </row>
    <row r="103" ht="21" customHeight="1" spans="1:8">
      <c r="A103" s="44"/>
      <c r="B103" s="45"/>
      <c r="C103" s="41" t="s">
        <v>315</v>
      </c>
      <c r="D103" s="41" t="s">
        <v>10</v>
      </c>
      <c r="E103" s="46">
        <v>2</v>
      </c>
      <c r="F103" s="46">
        <v>2</v>
      </c>
      <c r="G103" s="46" t="s">
        <v>318</v>
      </c>
      <c r="H103" s="46" t="s">
        <v>41</v>
      </c>
    </row>
    <row r="104" ht="21" customHeight="1" spans="1:8">
      <c r="A104" s="44"/>
      <c r="B104" s="45"/>
      <c r="C104" s="41" t="s">
        <v>316</v>
      </c>
      <c r="D104" s="41" t="s">
        <v>20</v>
      </c>
      <c r="E104" s="46">
        <v>2</v>
      </c>
      <c r="F104" s="46">
        <v>2</v>
      </c>
      <c r="G104" s="46" t="s">
        <v>318</v>
      </c>
      <c r="H104" s="46" t="s">
        <v>41</v>
      </c>
    </row>
    <row r="105" ht="71" customHeight="1" spans="1:8">
      <c r="A105" s="47"/>
      <c r="B105" s="48" t="s">
        <v>323</v>
      </c>
      <c r="C105" s="41" t="s">
        <v>324</v>
      </c>
      <c r="D105" s="41"/>
      <c r="E105" s="46">
        <v>20</v>
      </c>
      <c r="F105" s="46">
        <v>20</v>
      </c>
      <c r="G105" s="46" t="s">
        <v>318</v>
      </c>
      <c r="H105" s="46" t="s">
        <v>41</v>
      </c>
    </row>
    <row r="106" ht="24" customHeight="1" spans="1:8">
      <c r="A106" s="38"/>
      <c r="B106" s="49"/>
      <c r="C106" s="50"/>
      <c r="D106" s="36"/>
      <c r="E106" s="51">
        <f>SUM(E3:E105)</f>
        <v>1479</v>
      </c>
      <c r="F106" s="51">
        <f>SUM(F3:F105)</f>
        <v>1463</v>
      </c>
      <c r="G106" s="51"/>
      <c r="H106" s="52"/>
    </row>
    <row r="107" ht="24" customHeight="1" spans="1:8">
      <c r="A107" s="53" t="s">
        <v>263</v>
      </c>
      <c r="B107" s="54"/>
      <c r="C107" s="55"/>
      <c r="D107" s="56"/>
      <c r="E107" s="57">
        <f>E106</f>
        <v>1479</v>
      </c>
      <c r="F107" s="57">
        <f>F106</f>
        <v>1463</v>
      </c>
      <c r="G107" s="57"/>
      <c r="H107" s="52"/>
    </row>
    <row r="108" ht="16.5" customHeight="1" spans="1:8">
      <c r="A108" s="58"/>
      <c r="B108" s="58"/>
      <c r="C108" s="59"/>
      <c r="D108" s="60"/>
      <c r="E108" s="61"/>
      <c r="F108" s="61"/>
      <c r="G108" s="62"/>
      <c r="H108" s="63"/>
    </row>
    <row r="109" spans="1:8">
      <c r="H109" s="64"/>
    </row>
  </sheetData>
  <mergeCells count="4">
    <mergeCell ref="A1:H1"/>
    <mergeCell ref="A107:D107"/>
    <mergeCell ref="A61:A104"/>
    <mergeCell ref="B61:B104"/>
  </mergeCells>
  <printOptions horizontalCentered="1"/>
  <pageMargins left="0.314583333333333" right="0.314583333333333" top="0.747916666666667" bottom="0.550694444444444" header="0.314583333333333" footer="0.314583333333333"/>
  <pageSetup paperSize="9" scale="91" fitToWidth="0"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3:O34"/>
  <sheetViews>
    <sheetView view="pageBreakPreview" zoomScaleNormal="100" topLeftCell="A19" workbookViewId="0">
      <selection activeCell="K11" sqref="K11"/>
    </sheetView>
  </sheetViews>
  <sheetFormatPr defaultColWidth="9.14285714285714" defaultRowHeight="15"/>
  <cols>
    <col min="4" max="4" width="5.85714285714286" customWidth="1"/>
    <col min="5" max="5" width="25.4285714285714" customWidth="1"/>
    <col min="6" max="6" width="20.8571428571429" customWidth="1"/>
    <col min="7" max="7" width="26.7142857142857" customWidth="1"/>
    <col min="8" max="8" width="15.5714285714286" customWidth="1"/>
    <col min="15" max="15" width="13.4285714285714" customWidth="1"/>
  </cols>
  <sheetData>
    <row r="3" ht="42" customHeight="1" spans="4:15">
      <c r="D3" s="2" t="s">
        <v>325</v>
      </c>
      <c r="E3" s="2"/>
      <c r="F3" s="2"/>
      <c r="G3" s="2"/>
      <c r="H3" s="2"/>
      <c r="I3" s="2"/>
      <c r="J3" s="2"/>
      <c r="K3" s="2"/>
      <c r="L3" s="2"/>
      <c r="M3" s="2"/>
      <c r="N3" s="2"/>
      <c r="O3" s="2"/>
    </row>
    <row r="5" ht="18.95" customHeight="1" spans="4:15">
      <c r="D5" s="3" t="s">
        <v>1</v>
      </c>
      <c r="E5" s="3" t="s">
        <v>2</v>
      </c>
      <c r="F5" s="4" t="s">
        <v>3</v>
      </c>
      <c r="G5" s="4" t="s">
        <v>4</v>
      </c>
      <c r="H5" s="4" t="s">
        <v>5</v>
      </c>
      <c r="I5" s="5" t="s">
        <v>326</v>
      </c>
      <c r="J5" s="5"/>
      <c r="K5" s="5"/>
      <c r="L5" s="5"/>
      <c r="M5" s="5"/>
      <c r="N5" s="6"/>
      <c r="O5" s="7" t="s">
        <v>327</v>
      </c>
    </row>
    <row r="6" ht="18.95" customHeight="1" spans="4:15">
      <c r="D6" s="3"/>
      <c r="E6" s="3"/>
      <c r="F6" s="4"/>
      <c r="G6" s="4"/>
      <c r="H6" s="4"/>
      <c r="I6" s="6">
        <v>2025</v>
      </c>
      <c r="J6" s="8">
        <v>2026</v>
      </c>
      <c r="K6" s="8">
        <v>2027</v>
      </c>
      <c r="L6" s="8">
        <v>2028</v>
      </c>
      <c r="M6" s="8">
        <v>2029</v>
      </c>
      <c r="N6" s="8">
        <v>2030</v>
      </c>
      <c r="O6" s="9"/>
    </row>
    <row r="7" spans="4:15">
      <c r="D7" s="10">
        <v>1</v>
      </c>
      <c r="E7" s="11" t="s">
        <v>6</v>
      </c>
      <c r="F7" s="10">
        <v>446</v>
      </c>
      <c r="G7" s="12">
        <v>318</v>
      </c>
      <c r="H7" s="12">
        <f t="shared" ref="H7:H28" si="0">F7-G7</f>
        <v>128</v>
      </c>
      <c r="I7" s="13">
        <v>0</v>
      </c>
      <c r="J7" s="14">
        <v>100</v>
      </c>
      <c r="K7" s="14">
        <v>28</v>
      </c>
      <c r="L7" s="14"/>
      <c r="M7" s="14"/>
      <c r="N7" s="14"/>
      <c r="O7" s="15">
        <f t="shared" ref="O7:O28" si="1">H7-I7-J7-K7-L7-M7-N7</f>
        <v>0</v>
      </c>
    </row>
    <row r="8" spans="4:15">
      <c r="D8" s="10">
        <v>2</v>
      </c>
      <c r="E8" s="11" t="s">
        <v>7</v>
      </c>
      <c r="F8" s="10">
        <v>207</v>
      </c>
      <c r="G8" s="12">
        <v>0</v>
      </c>
      <c r="H8" s="12">
        <f t="shared" si="0"/>
        <v>207</v>
      </c>
      <c r="I8" s="13">
        <v>52</v>
      </c>
      <c r="J8" s="14">
        <v>0</v>
      </c>
      <c r="K8" s="14"/>
      <c r="L8" s="14">
        <v>100</v>
      </c>
      <c r="M8" s="14"/>
      <c r="N8" s="14">
        <v>55</v>
      </c>
      <c r="O8" s="15">
        <f t="shared" si="1"/>
        <v>0</v>
      </c>
    </row>
    <row r="9" spans="4:15">
      <c r="D9" s="10">
        <v>3</v>
      </c>
      <c r="E9" s="11" t="s">
        <v>8</v>
      </c>
      <c r="F9" s="10">
        <v>402</v>
      </c>
      <c r="G9" s="12">
        <v>0</v>
      </c>
      <c r="H9" s="12">
        <f t="shared" si="0"/>
        <v>402</v>
      </c>
      <c r="I9" s="13">
        <v>0</v>
      </c>
      <c r="J9" s="14">
        <v>0</v>
      </c>
      <c r="K9" s="14">
        <v>100</v>
      </c>
      <c r="L9" s="14">
        <v>102</v>
      </c>
      <c r="M9" s="14">
        <v>100</v>
      </c>
      <c r="N9" s="14">
        <v>100</v>
      </c>
      <c r="O9" s="15">
        <f t="shared" si="1"/>
        <v>0</v>
      </c>
    </row>
    <row r="10" spans="4:15">
      <c r="D10" s="10">
        <v>4</v>
      </c>
      <c r="E10" s="11" t="s">
        <v>9</v>
      </c>
      <c r="F10" s="10">
        <v>470</v>
      </c>
      <c r="G10" s="12">
        <v>127</v>
      </c>
      <c r="H10" s="12">
        <f t="shared" si="0"/>
        <v>343</v>
      </c>
      <c r="I10" s="13">
        <v>58</v>
      </c>
      <c r="J10" s="14">
        <v>150</v>
      </c>
      <c r="K10" s="14"/>
      <c r="L10" s="14">
        <v>135</v>
      </c>
      <c r="M10" s="14"/>
      <c r="N10" s="14"/>
      <c r="O10" s="15">
        <f t="shared" si="1"/>
        <v>0</v>
      </c>
    </row>
    <row r="11" spans="4:15">
      <c r="D11" s="10">
        <v>5</v>
      </c>
      <c r="E11" s="11" t="s">
        <v>10</v>
      </c>
      <c r="F11" s="12">
        <v>1255</v>
      </c>
      <c r="G11" s="12">
        <v>440</v>
      </c>
      <c r="H11" s="12">
        <f t="shared" si="0"/>
        <v>815</v>
      </c>
      <c r="I11" s="13">
        <v>254</v>
      </c>
      <c r="J11" s="14">
        <v>125</v>
      </c>
      <c r="K11" s="14">
        <v>120</v>
      </c>
      <c r="L11" s="14">
        <v>100</v>
      </c>
      <c r="M11" s="14">
        <v>100</v>
      </c>
      <c r="N11" s="14">
        <v>116</v>
      </c>
      <c r="O11" s="15">
        <f t="shared" si="1"/>
        <v>0</v>
      </c>
    </row>
    <row r="12" spans="4:15">
      <c r="D12" s="10">
        <v>6</v>
      </c>
      <c r="E12" s="16" t="s">
        <v>11</v>
      </c>
      <c r="F12" s="12">
        <v>1088</v>
      </c>
      <c r="G12" s="12">
        <v>30</v>
      </c>
      <c r="H12" s="12">
        <f t="shared" si="0"/>
        <v>1058</v>
      </c>
      <c r="I12" s="13">
        <v>106</v>
      </c>
      <c r="J12" s="14">
        <v>50</v>
      </c>
      <c r="K12" s="14">
        <v>302</v>
      </c>
      <c r="L12" s="14">
        <v>200</v>
      </c>
      <c r="M12" s="14">
        <v>200</v>
      </c>
      <c r="N12" s="14">
        <v>200</v>
      </c>
      <c r="O12" s="15">
        <f t="shared" si="1"/>
        <v>0</v>
      </c>
    </row>
    <row r="13" spans="4:15">
      <c r="D13" s="10">
        <v>7</v>
      </c>
      <c r="E13" s="17" t="s">
        <v>12</v>
      </c>
      <c r="F13" s="10">
        <v>244</v>
      </c>
      <c r="G13" s="12">
        <v>154</v>
      </c>
      <c r="H13" s="12">
        <f t="shared" si="0"/>
        <v>90</v>
      </c>
      <c r="I13" s="13">
        <v>84</v>
      </c>
      <c r="J13" s="14">
        <v>6</v>
      </c>
      <c r="K13" s="14"/>
      <c r="L13" s="14">
        <v>0</v>
      </c>
      <c r="M13" s="14"/>
      <c r="N13" s="14"/>
      <c r="O13" s="15">
        <f t="shared" si="1"/>
        <v>0</v>
      </c>
    </row>
    <row r="14" spans="4:15">
      <c r="D14" s="10">
        <v>8</v>
      </c>
      <c r="E14" s="16" t="s">
        <v>13</v>
      </c>
      <c r="F14" s="12">
        <v>1887</v>
      </c>
      <c r="G14" s="12">
        <v>63</v>
      </c>
      <c r="H14" s="12">
        <f t="shared" si="0"/>
        <v>1824</v>
      </c>
      <c r="I14" s="13">
        <v>0</v>
      </c>
      <c r="J14" s="14">
        <v>0</v>
      </c>
      <c r="K14" s="14">
        <v>0</v>
      </c>
      <c r="L14" s="14">
        <v>0</v>
      </c>
      <c r="M14" s="14">
        <v>0</v>
      </c>
      <c r="N14" s="14">
        <v>0</v>
      </c>
      <c r="O14" s="15">
        <f t="shared" si="1"/>
        <v>1824</v>
      </c>
    </row>
    <row r="15" spans="4:15">
      <c r="D15" s="10">
        <v>9</v>
      </c>
      <c r="E15" s="17" t="s">
        <v>14</v>
      </c>
      <c r="F15" s="10">
        <v>245</v>
      </c>
      <c r="G15" s="12">
        <v>0</v>
      </c>
      <c r="H15" s="12">
        <f t="shared" si="0"/>
        <v>245</v>
      </c>
      <c r="I15" s="13">
        <v>52</v>
      </c>
      <c r="J15" s="14">
        <v>75</v>
      </c>
      <c r="K15" s="14"/>
      <c r="L15" s="14">
        <v>0</v>
      </c>
      <c r="M15" s="14"/>
      <c r="N15" s="14">
        <v>118</v>
      </c>
      <c r="O15" s="15">
        <f t="shared" si="1"/>
        <v>0</v>
      </c>
    </row>
    <row r="16" spans="4:15">
      <c r="D16" s="10">
        <v>10</v>
      </c>
      <c r="E16" s="17" t="s">
        <v>15</v>
      </c>
      <c r="F16" s="10">
        <v>634</v>
      </c>
      <c r="G16" s="12">
        <v>536</v>
      </c>
      <c r="H16" s="12">
        <f t="shared" si="0"/>
        <v>98</v>
      </c>
      <c r="I16" s="13">
        <v>86</v>
      </c>
      <c r="J16" s="14">
        <v>12</v>
      </c>
      <c r="K16" s="14"/>
      <c r="L16" s="14"/>
      <c r="M16" s="14">
        <v>0</v>
      </c>
      <c r="N16" s="14"/>
      <c r="O16" s="15">
        <f t="shared" si="1"/>
        <v>0</v>
      </c>
    </row>
    <row r="17" spans="4:15">
      <c r="D17" s="10">
        <v>11</v>
      </c>
      <c r="E17" s="16" t="s">
        <v>16</v>
      </c>
      <c r="F17" s="12">
        <v>1305</v>
      </c>
      <c r="G17" s="12">
        <v>194</v>
      </c>
      <c r="H17" s="12">
        <f t="shared" si="0"/>
        <v>1111</v>
      </c>
      <c r="I17" s="13">
        <v>52</v>
      </c>
      <c r="J17" s="14">
        <v>50</v>
      </c>
      <c r="K17" s="14">
        <v>300</v>
      </c>
      <c r="L17" s="14">
        <v>300</v>
      </c>
      <c r="M17" s="14">
        <v>200</v>
      </c>
      <c r="N17" s="14">
        <v>209</v>
      </c>
      <c r="O17" s="15">
        <f t="shared" si="1"/>
        <v>0</v>
      </c>
    </row>
    <row r="18" spans="4:15">
      <c r="D18" s="10">
        <v>12</v>
      </c>
      <c r="E18" s="17" t="s">
        <v>17</v>
      </c>
      <c r="F18" s="10">
        <v>466</v>
      </c>
      <c r="G18" s="12">
        <v>45</v>
      </c>
      <c r="H18" s="12">
        <f t="shared" si="0"/>
        <v>421</v>
      </c>
      <c r="I18" s="13">
        <v>54</v>
      </c>
      <c r="J18" s="14">
        <v>75</v>
      </c>
      <c r="K18" s="14"/>
      <c r="L18" s="14"/>
      <c r="M18" s="14">
        <v>200</v>
      </c>
      <c r="N18" s="14">
        <v>92</v>
      </c>
      <c r="O18" s="15">
        <f t="shared" si="1"/>
        <v>0</v>
      </c>
    </row>
    <row r="19" spans="4:15">
      <c r="D19" s="10">
        <v>13</v>
      </c>
      <c r="E19" s="11" t="s">
        <v>18</v>
      </c>
      <c r="F19" s="12">
        <v>1254</v>
      </c>
      <c r="G19" s="12">
        <v>2</v>
      </c>
      <c r="H19" s="12">
        <f t="shared" si="0"/>
        <v>1252</v>
      </c>
      <c r="I19" s="13">
        <v>85</v>
      </c>
      <c r="J19" s="14">
        <v>175</v>
      </c>
      <c r="K19" s="14">
        <v>292</v>
      </c>
      <c r="L19" s="14">
        <v>200</v>
      </c>
      <c r="M19" s="14">
        <v>300</v>
      </c>
      <c r="N19" s="14">
        <v>200</v>
      </c>
      <c r="O19" s="15">
        <f t="shared" si="1"/>
        <v>0</v>
      </c>
    </row>
    <row r="20" spans="4:15">
      <c r="D20" s="10">
        <v>14</v>
      </c>
      <c r="E20" s="11" t="s">
        <v>19</v>
      </c>
      <c r="F20" s="10">
        <v>139</v>
      </c>
      <c r="G20" s="12">
        <v>120</v>
      </c>
      <c r="H20" s="12">
        <f t="shared" si="0"/>
        <v>19</v>
      </c>
      <c r="I20" s="13">
        <v>162</v>
      </c>
      <c r="J20" s="14"/>
      <c r="K20" s="14"/>
      <c r="L20" s="14"/>
      <c r="M20" s="14"/>
      <c r="N20" s="14"/>
      <c r="O20" s="15">
        <f t="shared" si="1"/>
        <v>-143</v>
      </c>
    </row>
    <row r="21" spans="4:15">
      <c r="D21" s="10">
        <v>15</v>
      </c>
      <c r="E21" s="11" t="s">
        <v>20</v>
      </c>
      <c r="F21" s="10">
        <v>432</v>
      </c>
      <c r="G21" s="12">
        <v>315</v>
      </c>
      <c r="H21" s="12">
        <f t="shared" si="0"/>
        <v>117</v>
      </c>
      <c r="I21" s="13">
        <v>81</v>
      </c>
      <c r="J21" s="14">
        <v>36</v>
      </c>
      <c r="K21" s="14">
        <v>0</v>
      </c>
      <c r="L21" s="14"/>
      <c r="M21" s="14"/>
      <c r="N21" s="14"/>
      <c r="O21" s="15">
        <f t="shared" si="1"/>
        <v>0</v>
      </c>
    </row>
    <row r="22" spans="4:15">
      <c r="D22" s="10">
        <v>16</v>
      </c>
      <c r="E22" s="11" t="s">
        <v>21</v>
      </c>
      <c r="F22" s="10">
        <v>921</v>
      </c>
      <c r="G22" s="12">
        <v>194</v>
      </c>
      <c r="H22" s="12">
        <f t="shared" si="0"/>
        <v>727</v>
      </c>
      <c r="I22" s="13">
        <v>111</v>
      </c>
      <c r="J22" s="14">
        <v>250</v>
      </c>
      <c r="K22" s="14"/>
      <c r="L22" s="14">
        <v>166</v>
      </c>
      <c r="M22" s="14">
        <v>100</v>
      </c>
      <c r="N22" s="14">
        <v>100</v>
      </c>
      <c r="O22" s="15">
        <f t="shared" si="1"/>
        <v>0</v>
      </c>
    </row>
    <row r="23" spans="4:15">
      <c r="D23" s="10">
        <v>17</v>
      </c>
      <c r="E23" s="11" t="s">
        <v>22</v>
      </c>
      <c r="F23" s="10">
        <v>280</v>
      </c>
      <c r="G23" s="12">
        <v>158</v>
      </c>
      <c r="H23" s="12">
        <f t="shared" si="0"/>
        <v>122</v>
      </c>
      <c r="I23" s="13">
        <v>50</v>
      </c>
      <c r="J23" s="14">
        <v>0</v>
      </c>
      <c r="K23" s="14">
        <v>72</v>
      </c>
      <c r="L23" s="14"/>
      <c r="M23" s="14"/>
      <c r="N23" s="14"/>
      <c r="O23" s="15">
        <f t="shared" si="1"/>
        <v>0</v>
      </c>
    </row>
    <row r="24" customHeight="1" spans="4:15">
      <c r="D24" s="10">
        <v>18</v>
      </c>
      <c r="E24" s="11" t="s">
        <v>23</v>
      </c>
      <c r="F24" s="10">
        <v>140</v>
      </c>
      <c r="G24" s="12">
        <v>121</v>
      </c>
      <c r="H24" s="12">
        <f t="shared" si="0"/>
        <v>19</v>
      </c>
      <c r="I24" s="13">
        <v>25</v>
      </c>
      <c r="J24" s="14">
        <v>0</v>
      </c>
      <c r="K24" s="14">
        <v>0</v>
      </c>
      <c r="L24" s="14"/>
      <c r="M24" s="14"/>
      <c r="N24" s="14"/>
      <c r="O24" s="15">
        <f t="shared" si="1"/>
        <v>-6</v>
      </c>
    </row>
    <row r="25" spans="4:15">
      <c r="D25" s="10">
        <v>19</v>
      </c>
      <c r="E25" s="11" t="s">
        <v>24</v>
      </c>
      <c r="F25" s="10">
        <v>196</v>
      </c>
      <c r="G25" s="12">
        <v>170</v>
      </c>
      <c r="H25" s="12">
        <f t="shared" si="0"/>
        <v>26</v>
      </c>
      <c r="I25" s="13">
        <v>0</v>
      </c>
      <c r="J25" s="14">
        <v>0</v>
      </c>
      <c r="K25" s="14">
        <v>26</v>
      </c>
      <c r="L25" s="14"/>
      <c r="M25" s="14"/>
      <c r="N25" s="14"/>
      <c r="O25" s="15">
        <f t="shared" si="1"/>
        <v>0</v>
      </c>
    </row>
    <row r="26" spans="4:15">
      <c r="D26" s="10">
        <v>20</v>
      </c>
      <c r="E26" s="11" t="s">
        <v>25</v>
      </c>
      <c r="F26" s="12">
        <v>1165</v>
      </c>
      <c r="G26" s="12">
        <v>24</v>
      </c>
      <c r="H26" s="12">
        <f t="shared" si="0"/>
        <v>1141</v>
      </c>
      <c r="I26" s="13">
        <v>135</v>
      </c>
      <c r="J26" s="14">
        <v>146</v>
      </c>
      <c r="K26" s="14">
        <v>260</v>
      </c>
      <c r="L26" s="14">
        <v>200</v>
      </c>
      <c r="M26" s="14">
        <v>200</v>
      </c>
      <c r="N26" s="14">
        <v>200</v>
      </c>
      <c r="O26" s="15">
        <f t="shared" si="1"/>
        <v>0</v>
      </c>
    </row>
    <row r="27" spans="4:15">
      <c r="D27" s="10">
        <v>21</v>
      </c>
      <c r="E27" s="11" t="s">
        <v>26</v>
      </c>
      <c r="F27" s="10">
        <v>326</v>
      </c>
      <c r="G27" s="12">
        <v>221</v>
      </c>
      <c r="H27" s="12">
        <f t="shared" si="0"/>
        <v>105</v>
      </c>
      <c r="I27" s="13">
        <v>0</v>
      </c>
      <c r="J27" s="14">
        <v>100</v>
      </c>
      <c r="K27" s="14"/>
      <c r="L27" s="14"/>
      <c r="M27" s="14">
        <v>0</v>
      </c>
      <c r="N27" s="14">
        <v>5</v>
      </c>
      <c r="O27" s="15">
        <f t="shared" si="1"/>
        <v>0</v>
      </c>
    </row>
    <row r="28" spans="4:15">
      <c r="D28" s="10">
        <v>22</v>
      </c>
      <c r="E28" s="11" t="s">
        <v>27</v>
      </c>
      <c r="F28" s="10">
        <v>316</v>
      </c>
      <c r="G28" s="12">
        <v>33</v>
      </c>
      <c r="H28" s="12">
        <f t="shared" si="0"/>
        <v>283</v>
      </c>
      <c r="I28" s="13">
        <v>27</v>
      </c>
      <c r="J28" s="14">
        <v>150</v>
      </c>
      <c r="K28" s="14"/>
      <c r="L28" s="14"/>
      <c r="M28" s="14">
        <v>106</v>
      </c>
      <c r="N28" s="14"/>
      <c r="O28" s="15">
        <f t="shared" si="1"/>
        <v>0</v>
      </c>
    </row>
    <row r="29" ht="23.1" customHeight="1" spans="4:15">
      <c r="D29" s="3" t="s">
        <v>28</v>
      </c>
      <c r="E29" s="3"/>
      <c r="F29" s="18" t="s">
        <v>29</v>
      </c>
      <c r="G29" s="18">
        <f>SUM(G7:G28)</f>
        <v>3265</v>
      </c>
      <c r="H29" s="18">
        <f>SUM(H7:H28)</f>
        <v>10553</v>
      </c>
      <c r="I29" s="18">
        <f t="shared" ref="I29:N29" si="2">SUM(I7:I28)</f>
        <v>1474</v>
      </c>
      <c r="J29" s="18">
        <f t="shared" si="2"/>
        <v>1500</v>
      </c>
      <c r="K29" s="18">
        <f t="shared" si="2"/>
        <v>1500</v>
      </c>
      <c r="L29" s="18">
        <f t="shared" si="2"/>
        <v>1503</v>
      </c>
      <c r="M29" s="18">
        <f t="shared" si="2"/>
        <v>1506</v>
      </c>
      <c r="N29" s="18">
        <f t="shared" si="2"/>
        <v>1395</v>
      </c>
      <c r="O29" s="19">
        <v>1824</v>
      </c>
    </row>
    <row r="30" spans="4:15">
      <c r="F30" s="20"/>
    </row>
    <row r="31" ht="18" spans="4:15">
      <c r="D31" s="21" t="s">
        <v>30</v>
      </c>
    </row>
    <row r="32" spans="4:15">
      <c r="D32" s="22" t="s">
        <v>328</v>
      </c>
    </row>
    <row r="33" s="1" customFormat="1" ht="33" customHeight="1" spans="4:15">
      <c r="D33" s="23" t="s">
        <v>329</v>
      </c>
      <c r="E33" s="23"/>
      <c r="F33" s="23"/>
      <c r="G33" s="23"/>
      <c r="H33" s="23"/>
      <c r="I33" s="24"/>
      <c r="J33" s="24"/>
      <c r="K33" s="24"/>
      <c r="L33" s="24"/>
      <c r="M33" s="24"/>
      <c r="N33" s="24"/>
      <c r="O33" s="24"/>
    </row>
    <row r="34" s="1" customFormat="1" ht="51" customHeight="1" spans="4:15">
      <c r="D34" s="23" t="s">
        <v>330</v>
      </c>
      <c r="E34" s="23"/>
      <c r="F34" s="23"/>
      <c r="G34" s="23"/>
      <c r="H34" s="23"/>
      <c r="I34" s="24"/>
      <c r="J34" s="24"/>
      <c r="K34" s="24"/>
      <c r="L34" s="24"/>
      <c r="M34" s="24"/>
      <c r="N34" s="24"/>
      <c r="O34" s="24"/>
    </row>
  </sheetData>
  <mergeCells count="11">
    <mergeCell ref="D3:O3"/>
    <mergeCell ref="I5:N5"/>
    <mergeCell ref="D29:E29"/>
    <mergeCell ref="D33:H33"/>
    <mergeCell ref="D34:H34"/>
    <mergeCell ref="D5:D6"/>
    <mergeCell ref="E5:E6"/>
    <mergeCell ref="F5:F6"/>
    <mergeCell ref="G5:G6"/>
    <mergeCell ref="H5:H6"/>
    <mergeCell ref="O5:O6"/>
  </mergeCells>
  <printOptions horizontalCentered="1"/>
  <pageMargins left="0.357638888888889" right="0.357638888888889" top="0.409027777777778" bottom="0.409027777777778" header="0.5" footer="0.5"/>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WPS Sheets</Application>
  <HeadingPairs>
    <vt:vector size="2" baseType="variant">
      <vt:variant>
        <vt:lpstr>工作表</vt:lpstr>
      </vt:variant>
      <vt:variant>
        <vt:i4>4</vt:i4>
      </vt:variant>
    </vt:vector>
  </HeadingPairs>
  <TitlesOfParts>
    <vt:vector size="4" baseType="lpstr">
      <vt:lpstr>Data RTLH s.d 2024</vt:lpstr>
      <vt:lpstr>4.Penanganan RTLH 2012 s.d 2(2)</vt:lpstr>
      <vt:lpstr>5. Penanganan RTLH Tahun 2025</vt:lpstr>
      <vt:lpstr>7. Rangkuman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D H</cp:lastModifiedBy>
  <dcterms:created xsi:type="dcterms:W3CDTF">2026-06-29T03:12:38Z</dcterms:created>
  <dcterms:modified xsi:type="dcterms:W3CDTF">2026-06-29T04:04:36Z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21C72F035D8945199AD0EFBC5760723A_11</vt:lpwstr>
  </property>
  <property fmtid="{D5CDD505-2E9C-101B-9397-08002B2CF9AE}" pid="3" name="KSOProductBuildVer">
    <vt:lpwstr>1033-12.1.0.26880</vt:lpwstr>
  </property>
  <property fmtid="{D5CDD505-2E9C-101B-9397-08002B2CF9AE}" pid="4" name="CalculationRule">
    <vt:i4>1</vt:i4>
  </property>
</Properties>
</file>