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6\DATA PASAR KK EDISON 26\"/>
    </mc:Choice>
  </mc:AlternateContent>
  <xr:revisionPtr revIDLastSave="0" documentId="13_ncr:1_{3F01B14A-AA73-4B55-B477-8BFD313681FC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Sheet2" sheetId="2" state="hidden" r:id="rId1"/>
    <sheet name="Sheet2 (2)" sheetId="5" state="hidden" r:id="rId2"/>
    <sheet name="Sheet2 (3)" sheetId="6" state="hidden" r:id="rId3"/>
    <sheet name="Sheet2 (4)" sheetId="7" state="hidden" r:id="rId4"/>
    <sheet name="Sheet2 (5)" sheetId="8" state="hidden" r:id="rId5"/>
    <sheet name="Sheet2 (6)" sheetId="9" state="hidden" r:id="rId6"/>
    <sheet name="PROVINSI" sheetId="11" r:id="rId7"/>
    <sheet name="kemendag" sheetId="10" r:id="rId8"/>
  </sheets>
  <definedNames>
    <definedName name="_xlnm.Print_Area" localSheetId="7">kemendag!$A$1:$AU$68</definedName>
    <definedName name="_xlnm.Print_Area" localSheetId="6">PROVINSI!$A$2:$AV$185</definedName>
    <definedName name="_xlnm.Print_Area" localSheetId="0">Sheet2!$A$1:$AE$52</definedName>
    <definedName name="_xlnm.Print_Area" localSheetId="1">'Sheet2 (2)'!$A$1:$S$18</definedName>
    <definedName name="_xlnm.Print_Area" localSheetId="2">'Sheet2 (3)'!$A$1:$S$23</definedName>
    <definedName name="_xlnm.Print_Area" localSheetId="3">'Sheet2 (4)'!$A$1:$AD$68</definedName>
    <definedName name="_xlnm.Print_Area" localSheetId="4">'Sheet2 (5)'!$A$1:$AD$36</definedName>
    <definedName name="_xlnm.Print_Area" localSheetId="5">'Sheet2 (6)'!$A$1:$AE$29</definedName>
    <definedName name="_xlnm.Print_Titles" localSheetId="7">kemendag!$5:$6</definedName>
    <definedName name="_xlnm.Print_Titles" localSheetId="6">PROVINSI!$4:$6</definedName>
    <definedName name="_xlnm.Print_Titles" localSheetId="0">Sheet2!$5:$6</definedName>
    <definedName name="_xlnm.Print_Titles" localSheetId="1">'Sheet2 (2)'!$4:$5</definedName>
    <definedName name="_xlnm.Print_Titles" localSheetId="2">'Sheet2 (3)'!$4:$5</definedName>
    <definedName name="_xlnm.Print_Titles" localSheetId="3">'Sheet2 (4)'!$5:$6</definedName>
    <definedName name="_xlnm.Print_Titles" localSheetId="4">'Sheet2 (5)'!$7:$8</definedName>
    <definedName name="_xlnm.Print_Titles" localSheetId="5">'Sheet2 (6)'!$7:$8</definedName>
  </definedNames>
  <calcPr calcId="181029"/>
</workbook>
</file>

<file path=xl/calcChain.xml><?xml version="1.0" encoding="utf-8"?>
<calcChain xmlns="http://schemas.openxmlformats.org/spreadsheetml/2006/main">
  <c r="AA134" i="11" l="1"/>
  <c r="AA94" i="11"/>
  <c r="AA83" i="11"/>
  <c r="Z54" i="10"/>
  <c r="Z50" i="10"/>
  <c r="Z39" i="10"/>
  <c r="K14" i="9"/>
  <c r="U13" i="9"/>
  <c r="U11" i="9"/>
  <c r="U10" i="9"/>
  <c r="I54" i="7"/>
  <c r="I39" i="7"/>
  <c r="I50" i="7"/>
  <c r="S7" i="6" l="1"/>
  <c r="S8" i="6"/>
  <c r="R7" i="6"/>
  <c r="P7" i="6"/>
  <c r="P8" i="6"/>
  <c r="R8" i="6" s="1"/>
  <c r="P6" i="6"/>
  <c r="R6" i="6" s="1"/>
  <c r="S8" i="5" l="1"/>
  <c r="N8" i="5"/>
  <c r="L8" i="5"/>
  <c r="K6" i="5"/>
</calcChain>
</file>

<file path=xl/sharedStrings.xml><?xml version="1.0" encoding="utf-8"?>
<sst xmlns="http://schemas.openxmlformats.org/spreadsheetml/2006/main" count="6002" uniqueCount="854">
  <si>
    <t>No</t>
  </si>
  <si>
    <t>Nama Pasar</t>
  </si>
  <si>
    <t>Kecamatan</t>
  </si>
  <si>
    <t>Desa</t>
  </si>
  <si>
    <t>Alamat</t>
  </si>
  <si>
    <t>Koordinat</t>
  </si>
  <si>
    <t>Tahun</t>
  </si>
  <si>
    <t>Luas</t>
  </si>
  <si>
    <t>Jumlah</t>
  </si>
  <si>
    <t>Omzet Pasar</t>
  </si>
  <si>
    <t>Jumlah Pedagang</t>
  </si>
  <si>
    <t>Operasional Pasar</t>
  </si>
  <si>
    <t>Fasilitas Tersedia</t>
  </si>
  <si>
    <t>Longitude</t>
  </si>
  <si>
    <t>Latitude</t>
  </si>
  <si>
    <t>Tanah</t>
  </si>
  <si>
    <t>Bangunan</t>
  </si>
  <si>
    <t>Lantai</t>
  </si>
  <si>
    <t>Kios</t>
  </si>
  <si>
    <t>Dasaran</t>
  </si>
  <si>
    <t>Harian</t>
  </si>
  <si>
    <t>Mingguan</t>
  </si>
  <si>
    <t>Bulanan</t>
  </si>
  <si>
    <t>Tahunan</t>
  </si>
  <si>
    <t>Jml Pdg</t>
  </si>
  <si>
    <t>Operasional</t>
  </si>
  <si>
    <t>Bntuk Bangunan</t>
  </si>
  <si>
    <t>Kondisi</t>
  </si>
  <si>
    <t>Surat Kepemilikan</t>
  </si>
  <si>
    <t>Parkir</t>
  </si>
  <si>
    <t>TPS</t>
  </si>
  <si>
    <t>MCK</t>
  </si>
  <si>
    <t>Tempat Ibadah</t>
  </si>
  <si>
    <t>PASAR/KALANGAN CAHAYA ALAM</t>
  </si>
  <si>
    <t>SEMENDO DARAT ULU</t>
  </si>
  <si>
    <t>CAHAYA ALAM</t>
  </si>
  <si>
    <t>DESA CAHAYA ALAM</t>
  </si>
  <si>
    <t>0 </t>
  </si>
  <si>
    <t>Semi Permanen</t>
  </si>
  <si>
    <t>Berat</t>
  </si>
  <si>
    <t>Desa Adat</t>
  </si>
  <si>
    <t>Ya</t>
  </si>
  <si>
    <t>Tidak</t>
  </si>
  <si>
    <t>Cukup</t>
  </si>
  <si>
    <t>PASAR/KALANGAN PAJAR BULAN</t>
  </si>
  <si>
    <t>SEMENDE DARAT ULU</t>
  </si>
  <si>
    <t>PAJAR BULAN</t>
  </si>
  <si>
    <t>DESA PAJAR BULAN</t>
  </si>
  <si>
    <t>Tanpa Bangunan</t>
  </si>
  <si>
    <t>-</t>
  </si>
  <si>
    <t>PASAR RAKYAT TELUK LUBUK</t>
  </si>
  <si>
    <t>GUNUNG MEGANG</t>
  </si>
  <si>
    <t>TELUK LUBUK</t>
  </si>
  <si>
    <t>DESA TELUK LUBUK</t>
  </si>
  <si>
    <t>Baik</t>
  </si>
  <si>
    <t>PASAR TRADISIONAL CINTA KASIH</t>
  </si>
  <si>
    <t>BELIMBING</t>
  </si>
  <si>
    <t>CINTA KASIH</t>
  </si>
  <si>
    <t>DESA CINTA KASIH</t>
  </si>
  <si>
    <t>Permanen</t>
  </si>
  <si>
    <t>Sedang</t>
  </si>
  <si>
    <t>PASAR TRADISIONAL GUNUNG MEGANG</t>
  </si>
  <si>
    <t>GUNUNG MEGANG LUAR</t>
  </si>
  <si>
    <t>DESA GUNUNG MEGANG LUAR</t>
  </si>
  <si>
    <t>PASAR/KALANGAN LUBUK MUMPO</t>
  </si>
  <si>
    <t>LUBUK MUMPO</t>
  </si>
  <si>
    <t>DESA LUBUK MUMPO</t>
  </si>
  <si>
    <t>PASAR RAKYAT SUMAJA MAKMUR</t>
  </si>
  <si>
    <t>SUMAJA MAKMUR</t>
  </si>
  <si>
    <t>DESA SUMAJA MAKMUR</t>
  </si>
  <si>
    <t>Pemda</t>
  </si>
  <si>
    <t>PASAR RAKYAT PADANG BINDU</t>
  </si>
  <si>
    <t>BENAKAT</t>
  </si>
  <si>
    <t>PADANG BINDU</t>
  </si>
  <si>
    <t>DESA PADANG BINDU</t>
  </si>
  <si>
    <t>PASAR/KALANGAN MUARA GULA BARU</t>
  </si>
  <si>
    <t>UJAN MAS</t>
  </si>
  <si>
    <t>MUARA GULA BARU</t>
  </si>
  <si>
    <t>DESA MUARA GULA BARU</t>
  </si>
  <si>
    <t>4,000,000 </t>
  </si>
  <si>
    <t>PASAR RAKYAT UJAN MAS</t>
  </si>
  <si>
    <t>UJAN MAS BARU</t>
  </si>
  <si>
    <t>DESA UJAN MAS BARU</t>
  </si>
  <si>
    <t>MUARA ENIM</t>
  </si>
  <si>
    <t>HARAPAN JAYA</t>
  </si>
  <si>
    <t>DESA HARAPAN JAYA</t>
  </si>
  <si>
    <t>PASAR TRADISIONAL KELURAHAN AIR LINTANG</t>
  </si>
  <si>
    <t>PASAR I MUARA ENIM</t>
  </si>
  <si>
    <t>KELURAHAN AIR LINTANG</t>
  </si>
  <si>
    <t>PASAR TRADISIONAL MUARA ENIM</t>
  </si>
  <si>
    <t>KECAMATAN MUARA ENIM</t>
  </si>
  <si>
    <t>PASAR RAKYAT TANJUNG AGUNG</t>
  </si>
  <si>
    <t>TANJUNG AGUNG</t>
  </si>
  <si>
    <t>DESA TANJUNG AGUNG</t>
  </si>
  <si>
    <t>PASAR/KALANGAN LEBAK BUDI</t>
  </si>
  <si>
    <t>LEBAK BUDI</t>
  </si>
  <si>
    <t>DESA LEBAK BUDI</t>
  </si>
  <si>
    <t>PASAR/KALANGAN LUBUK NIPIS</t>
  </si>
  <si>
    <t>LUBUK NIPIS</t>
  </si>
  <si>
    <t>DESA LUBUK NIPIS</t>
  </si>
  <si>
    <t>PASAR/KALANGAN PADURAKSA</t>
  </si>
  <si>
    <t>PADURAKSA</t>
  </si>
  <si>
    <t>DESA PADURAKSA</t>
  </si>
  <si>
    <t>PASAR/KALANGAN PAGAR DEWA</t>
  </si>
  <si>
    <t>PAGAR DEWA</t>
  </si>
  <si>
    <t>DESA PAGAR DEWA</t>
  </si>
  <si>
    <t>PASAR/KALANGAN KARYA NYATA</t>
  </si>
  <si>
    <t>SEMENDE DARAT LAUT</t>
  </si>
  <si>
    <t>KARYA NYATA</t>
  </si>
  <si>
    <t>DESA KARYA NYATA</t>
  </si>
  <si>
    <t>PASAR/KALANGAN TANAH ABANG</t>
  </si>
  <si>
    <t>SEMENDO DARAT LAUT</t>
  </si>
  <si>
    <t>TANAH ABANG</t>
  </si>
  <si>
    <t>DESA TANAH ABANG</t>
  </si>
  <si>
    <t>PASAR/KALANGAN PULAU PANGGUNG</t>
  </si>
  <si>
    <t>PULAU PANGGUNG</t>
  </si>
  <si>
    <t>DESA PULAU PANGGUNG</t>
  </si>
  <si>
    <t>PASAR/KALANGAN BABATAN</t>
  </si>
  <si>
    <t>BABATAN</t>
  </si>
  <si>
    <t>DESA BABATAN</t>
  </si>
  <si>
    <t>PASAR/KALANGAN TENAM BUNGKUK</t>
  </si>
  <si>
    <t>SEMENDE DARAT TENGAH</t>
  </si>
  <si>
    <t>TENAM BUNGKUK</t>
  </si>
  <si>
    <t>DESA TENAM BUNGKUK</t>
  </si>
  <si>
    <t>Kurang</t>
  </si>
  <si>
    <t>PASAR/KALANGAN AREMATAI</t>
  </si>
  <si>
    <t>AREMANTAI</t>
  </si>
  <si>
    <t>DESA AREMATAI</t>
  </si>
  <si>
    <t>PASAR/KALANGAN REKIMAI JAYA</t>
  </si>
  <si>
    <t>REKIMAI JAYA</t>
  </si>
  <si>
    <t>PASAR/KALANGAN PRABU MENANG</t>
  </si>
  <si>
    <t>LUBAI ULU</t>
  </si>
  <si>
    <t>PRABU MENANG</t>
  </si>
  <si>
    <t>DESA PRABU MENANG</t>
  </si>
  <si>
    <t>PASAR/KALANGAN SUBAN JERIJI</t>
  </si>
  <si>
    <t>RAMBANG DANGKU</t>
  </si>
  <si>
    <t>SUBAN JERIJI</t>
  </si>
  <si>
    <t>DESA SUBAN JERIJI</t>
  </si>
  <si>
    <t>9,000,000 </t>
  </si>
  <si>
    <t>PASAR/KALANGAN AUR DURI</t>
  </si>
  <si>
    <t>AUR DURI</t>
  </si>
  <si>
    <t>DESA AUR DURI</t>
  </si>
  <si>
    <t>PASAR/KALANGAN TEBAT AGUNG</t>
  </si>
  <si>
    <t>TEBAT AGUNG</t>
  </si>
  <si>
    <t>DESA TEBAT AGUNG</t>
  </si>
  <si>
    <t>PASAR RAKYAT SUMBER MULIA</t>
  </si>
  <si>
    <t>SUMBER MULYA</t>
  </si>
  <si>
    <t>DESA SUMBER MULIA</t>
  </si>
  <si>
    <t>PASAR/KALANGAN KARANG AGUNG</t>
  </si>
  <si>
    <t>KARANG AGUNG</t>
  </si>
  <si>
    <t>DESA KARANG AGUNG</t>
  </si>
  <si>
    <t>PASAR/KALANGAN TANJUNG BUNUT</t>
  </si>
  <si>
    <t>TANJUNG BUNUT</t>
  </si>
  <si>
    <t>DESA TANJUNG BUNUT</t>
  </si>
  <si>
    <t>PASAR RAKYAT/TRADISIONAL GELUMBANG</t>
  </si>
  <si>
    <t>GELUMBANG</t>
  </si>
  <si>
    <t>KELURAHAN GELUMBANG</t>
  </si>
  <si>
    <t>PASAR RAKYAT/TRDISIONAL KARANG ENDAH</t>
  </si>
  <si>
    <t>KARANG ENDAH</t>
  </si>
  <si>
    <t>DESA KARANG ENDAH</t>
  </si>
  <si>
    <t>PASAR RAKYAT/TRADISIONAL SUKARAMI</t>
  </si>
  <si>
    <t>SUNGAI ROTAN</t>
  </si>
  <si>
    <t>SUKARAMI</t>
  </si>
  <si>
    <t>DESA SUKARAMI</t>
  </si>
  <si>
    <t>PASAR/KALANGAN GEDUNG BURUK</t>
  </si>
  <si>
    <t>MUARA BELIDA</t>
  </si>
  <si>
    <t>GEDUNG BURUK</t>
  </si>
  <si>
    <t>DESA GEDUNG BURUK</t>
  </si>
  <si>
    <t>PASAR/KALANGAN HARAPAN MULIA</t>
  </si>
  <si>
    <t>HARAPAN MULYA</t>
  </si>
  <si>
    <t>DESA HARAPAN MULIA</t>
  </si>
  <si>
    <t>Baru</t>
  </si>
  <si>
    <t>PASAR RAKYAT/TRADISIONAL SUGIH WARAS</t>
  </si>
  <si>
    <t>RAMBANG</t>
  </si>
  <si>
    <t>SUGIH WARAS</t>
  </si>
  <si>
    <t>DESA SUGIH WARAS</t>
  </si>
  <si>
    <t>PASAR RAKYAT/TRADISIONAL UJAN MAS</t>
  </si>
  <si>
    <t>Pengelolaan Pasar</t>
  </si>
  <si>
    <r>
      <t>S 03</t>
    </r>
    <r>
      <rPr>
        <sz val="11"/>
        <color theme="1"/>
        <rFont val="Calibri"/>
        <family val="2"/>
      </rPr>
      <t>°31.842'</t>
    </r>
  </si>
  <si>
    <t>E 103°46.437'</t>
  </si>
  <si>
    <t>S 03°27.403'</t>
  </si>
  <si>
    <t>E 103°52.543'</t>
  </si>
  <si>
    <t>S 03°26.516'</t>
  </si>
  <si>
    <t>E 103°58.315'</t>
  </si>
  <si>
    <t>S 03°24.604'</t>
  </si>
  <si>
    <t>E 103°57.874'</t>
  </si>
  <si>
    <t>S 03°14.236'</t>
  </si>
  <si>
    <t>E 104°26.084'</t>
  </si>
  <si>
    <t>S 03°17.195'</t>
  </si>
  <si>
    <t>E 104°24.516'</t>
  </si>
  <si>
    <t>PASAR/KALANGAN HARAPAN JAYA</t>
  </si>
  <si>
    <t>PROFIL PASAR KABUPATEN MUARA ENIM</t>
  </si>
  <si>
    <t>BELIDE DARAT</t>
  </si>
  <si>
    <t>Los</t>
  </si>
  <si>
    <t>PASAR RAKYAT DESA SIALINGAN</t>
  </si>
  <si>
    <t>PASAR RAKYAT DESA UJAN MAS BARU</t>
  </si>
  <si>
    <t>PASAR RAKYAT DESA TELUK LUBUK</t>
  </si>
  <si>
    <t>DESA SIALINGAN</t>
  </si>
  <si>
    <t>TAHUN</t>
  </si>
  <si>
    <t>KECAMATAN</t>
  </si>
  <si>
    <t>NAMA PASAR</t>
  </si>
  <si>
    <t>KABUPATEN/KOTA</t>
  </si>
  <si>
    <t>LUAS LAHAN</t>
  </si>
  <si>
    <t>Berdiri</t>
  </si>
  <si>
    <t>Terakhir Renovasi</t>
  </si>
  <si>
    <t>Luas Bangunan</t>
  </si>
  <si>
    <t>Jumlah Los</t>
  </si>
  <si>
    <t>Jumlah kios</t>
  </si>
  <si>
    <t>Jumlah Dasaran</t>
  </si>
  <si>
    <t>Jumlah Pedagang Los</t>
  </si>
  <si>
    <t>Jumlah Pedagang Kios</t>
  </si>
  <si>
    <t>Jumlah Pedagang Dasaran</t>
  </si>
  <si>
    <t>Jumlah los</t>
  </si>
  <si>
    <t>Jumlah Kios</t>
  </si>
  <si>
    <t>KONDISI YANG DIHARAPKAN</t>
  </si>
  <si>
    <t>KONDISI EKSISTING</t>
  </si>
  <si>
    <t>VERIFIKASI DATA DAK PENUGASAN PASAR TAHUN 2017</t>
  </si>
  <si>
    <r>
      <t>10.000 m</t>
    </r>
    <r>
      <rPr>
        <sz val="11"/>
        <color theme="1"/>
        <rFont val="Calibri"/>
        <family val="2"/>
      </rPr>
      <t>²</t>
    </r>
  </si>
  <si>
    <r>
      <t>15000 m</t>
    </r>
    <r>
      <rPr>
        <sz val="11"/>
        <color theme="1"/>
        <rFont val="Calibri"/>
        <family val="2"/>
      </rPr>
      <t>²</t>
    </r>
  </si>
  <si>
    <r>
      <t>1652 m</t>
    </r>
    <r>
      <rPr>
        <sz val="11"/>
        <color theme="1"/>
        <rFont val="Calibri"/>
        <family val="2"/>
      </rPr>
      <t>²</t>
    </r>
  </si>
  <si>
    <r>
      <t>432 m</t>
    </r>
    <r>
      <rPr>
        <sz val="11"/>
        <color theme="1"/>
        <rFont val="Calibri"/>
        <family val="2"/>
      </rPr>
      <t>²</t>
    </r>
  </si>
  <si>
    <t>SIALINGAN</t>
  </si>
  <si>
    <t>300,000 </t>
  </si>
  <si>
    <r>
      <t>864 m</t>
    </r>
    <r>
      <rPr>
        <sz val="11"/>
        <color theme="1"/>
        <rFont val="Calibri"/>
        <family val="2"/>
      </rPr>
      <t>²</t>
    </r>
  </si>
  <si>
    <r>
      <t>2144 m</t>
    </r>
    <r>
      <rPr>
        <sz val="11"/>
        <color theme="1"/>
        <rFont val="Calibri"/>
        <family val="2"/>
      </rPr>
      <t>²</t>
    </r>
  </si>
  <si>
    <t>VERIFIKASI DATA DAK PENUGASAN PASAR TAHUN 2018</t>
  </si>
  <si>
    <t>L E M B A K</t>
  </si>
  <si>
    <t>LEMBAK</t>
  </si>
  <si>
    <t>DESA LEMBAK</t>
  </si>
  <si>
    <t>800,000 </t>
  </si>
  <si>
    <t>PASAR RAKYAT DESA GAUNG ASAM</t>
  </si>
  <si>
    <t>PASAR RAKYAT DESA KARANG AGUNG</t>
  </si>
  <si>
    <t>PASAR/KALANGAN DESA LEMBAK</t>
  </si>
  <si>
    <t>PASAR RAKYAT DESA LEMBAK</t>
  </si>
  <si>
    <r>
      <t>12.500 m</t>
    </r>
    <r>
      <rPr>
        <sz val="11"/>
        <color theme="1"/>
        <rFont val="Calibri"/>
        <family val="2"/>
      </rPr>
      <t>²</t>
    </r>
  </si>
  <si>
    <t>4.900 m²</t>
  </si>
  <si>
    <r>
      <t>216 m</t>
    </r>
    <r>
      <rPr>
        <sz val="11"/>
        <color theme="1"/>
        <rFont val="Calibri"/>
        <family val="2"/>
      </rPr>
      <t>²</t>
    </r>
  </si>
  <si>
    <r>
      <t>720 m</t>
    </r>
    <r>
      <rPr>
        <sz val="11"/>
        <color theme="1"/>
        <rFont val="Calibri"/>
        <family val="2"/>
      </rPr>
      <t>²</t>
    </r>
  </si>
  <si>
    <r>
      <t>1 232 m</t>
    </r>
    <r>
      <rPr>
        <sz val="11"/>
        <color theme="1"/>
        <rFont val="Calibri"/>
        <family val="2"/>
      </rPr>
      <t>²</t>
    </r>
  </si>
  <si>
    <r>
      <t>1 233 m</t>
    </r>
    <r>
      <rPr>
        <sz val="11"/>
        <color theme="1"/>
        <rFont val="Calibri"/>
        <family val="2"/>
      </rPr>
      <t>²</t>
    </r>
  </si>
  <si>
    <r>
      <t>1 234 m</t>
    </r>
    <r>
      <rPr>
        <sz val="11"/>
        <color theme="1"/>
        <rFont val="Calibri"/>
        <family val="2"/>
      </rPr>
      <t>²</t>
    </r>
  </si>
  <si>
    <t>PASAR FAJAR BULAN</t>
  </si>
  <si>
    <t>FAJAR BULAN</t>
  </si>
  <si>
    <t>DESA FAJAR BULAN</t>
  </si>
  <si>
    <t>PASAR PANANG JAYA</t>
  </si>
  <si>
    <t>PANANG JAYA</t>
  </si>
  <si>
    <t>JL. PENANGGIRAN DESA PANANG JAYA</t>
  </si>
  <si>
    <t>PASAR KARANG AGUNG</t>
  </si>
  <si>
    <t>PASAR AUR DURI</t>
  </si>
  <si>
    <t>PASAR SUBAN JERIJI</t>
  </si>
  <si>
    <t>PASAR KARANG MULIA</t>
  </si>
  <si>
    <t>KARANG MULIA</t>
  </si>
  <si>
    <t>DESA KARANG MULIA</t>
  </si>
  <si>
    <t>SO3°46.025'</t>
  </si>
  <si>
    <t>E104°09.910'</t>
  </si>
  <si>
    <t>S 03°45.185'</t>
  </si>
  <si>
    <t>E 104°11.341'</t>
  </si>
  <si>
    <t>X: 427913</t>
  </si>
  <si>
    <t>Y: 9630218</t>
  </si>
  <si>
    <t>SO3°29.960'</t>
  </si>
  <si>
    <t>E104°22.878'</t>
  </si>
  <si>
    <t>PASAR KERTA MULIA</t>
  </si>
  <si>
    <t>KERTA MULIA</t>
  </si>
  <si>
    <t>JL. GELUMBANG - SUNGAI ROTAN</t>
  </si>
  <si>
    <t>S 03°12.945'</t>
  </si>
  <si>
    <t>E 104°21.676'</t>
  </si>
  <si>
    <t>PASAR SEBAU</t>
  </si>
  <si>
    <t>SEBAU</t>
  </si>
  <si>
    <t>DESA SEBAU</t>
  </si>
  <si>
    <t>PASAR TELUK LIMAU</t>
  </si>
  <si>
    <t>TELUK LIMAU</t>
  </si>
  <si>
    <t>DESA TELUK LIMAU</t>
  </si>
  <si>
    <t>PASAR UJAN MAS</t>
  </si>
  <si>
    <t>PASAR GAUNG ASAM</t>
  </si>
  <si>
    <t>GAUNG ASAM</t>
  </si>
  <si>
    <t>JL. DESA GAUNG ASAM - TANJUNG TIGA</t>
  </si>
  <si>
    <t>SO3°26.219'</t>
  </si>
  <si>
    <t>E104°24.793'</t>
  </si>
  <si>
    <t>PASAR SIALINGAN</t>
  </si>
  <si>
    <t>PASAR TANJUNG BUNUT</t>
  </si>
  <si>
    <t>PASAR LEMBAK</t>
  </si>
  <si>
    <t>PASAR AREMATAI</t>
  </si>
  <si>
    <t>PASAR  PAJAR BULAN</t>
  </si>
  <si>
    <t>PASAR CAHAYA ALAM</t>
  </si>
  <si>
    <t>PASAR TENAM BUNGKUK</t>
  </si>
  <si>
    <t>PASAR  TELUK LUBUK</t>
  </si>
  <si>
    <t>PASAR CINTA KASIH</t>
  </si>
  <si>
    <t>PASAR SUMAJA MAKMUR</t>
  </si>
  <si>
    <t>PASAR PADANG BINDU</t>
  </si>
  <si>
    <t>PASAR MUARA GULA BARU</t>
  </si>
  <si>
    <t>PASAR REKIMAI JAYA</t>
  </si>
  <si>
    <t>PASAR KARYA NYATA</t>
  </si>
  <si>
    <t>PASAR TANAH ABANG</t>
  </si>
  <si>
    <t>PASAR PULAU PANGGUNG</t>
  </si>
  <si>
    <t>PASAR BABATAN</t>
  </si>
  <si>
    <t>PASAR TANJUNG AGUNG</t>
  </si>
  <si>
    <t>PASAR LEBAK BUDI</t>
  </si>
  <si>
    <t>PASAR LUBUK NIPIS</t>
  </si>
  <si>
    <t>PASAR PADURAKSA</t>
  </si>
  <si>
    <t>PASAR PAGAR DEWA</t>
  </si>
  <si>
    <t>PASAR LUBUK MUMPO</t>
  </si>
  <si>
    <t>PASAR GUNUNG MEGANG</t>
  </si>
  <si>
    <t>PASAR BANTINGAN TANJUNG AGUNG</t>
  </si>
  <si>
    <t>LAWANG KIDUL</t>
  </si>
  <si>
    <t>Kelurahan/           Desa</t>
  </si>
  <si>
    <t>TANJUNG ENIM</t>
  </si>
  <si>
    <t>PASAR  KELURAHAN AIR LINTANG</t>
  </si>
  <si>
    <t>PASAR MUARA ENIM</t>
  </si>
  <si>
    <t>KEL. PASAR 3</t>
  </si>
  <si>
    <t>PASAR TANJUNG KEMALA</t>
  </si>
  <si>
    <t>LUBAI</t>
  </si>
  <si>
    <t>TANJUNG KEMLA</t>
  </si>
  <si>
    <t>JALAN LINGKAR DESA TANJUNG KEMALA</t>
  </si>
  <si>
    <t>S 03°34.794'</t>
  </si>
  <si>
    <t>E 104°25.713'</t>
  </si>
  <si>
    <t>PASAR HARAPAN JAYA</t>
  </si>
  <si>
    <t>PASAR TEBAT AGUNG</t>
  </si>
  <si>
    <t>PASAR SUGIH WARAS</t>
  </si>
  <si>
    <t>PASAR PRABU MENANG</t>
  </si>
  <si>
    <t>PASAR SUMBER MULIA</t>
  </si>
  <si>
    <t>PASAR HARAPAN MULIA</t>
  </si>
  <si>
    <t>PASAR GEDUNG BURUK</t>
  </si>
  <si>
    <t>PASAR SUKARAMI</t>
  </si>
  <si>
    <t>PASAR KARANG ENDAH</t>
  </si>
  <si>
    <t>PASAR GELUMBANG</t>
  </si>
  <si>
    <t>PASAR MUARA LEMATANG</t>
  </si>
  <si>
    <t>MUARA LEMATANG</t>
  </si>
  <si>
    <t>DESA MUARA LEMATANG</t>
  </si>
  <si>
    <t>Muara Enim,          Desember 2018</t>
  </si>
  <si>
    <t>Kepala Dinas Perdagangan</t>
  </si>
  <si>
    <t>Kabupaten Muara Enim</t>
  </si>
  <si>
    <t>SYARPUDDIN, S.Sos, M.Si</t>
  </si>
  <si>
    <t>Pembina Utama Muda</t>
  </si>
  <si>
    <t>NIP. 196511171986031008</t>
  </si>
  <si>
    <t>PROFIL PASAR RAKYAT KABUPATEN MUARA ENIM</t>
  </si>
  <si>
    <t>1. *</t>
  </si>
  <si>
    <t>*</t>
  </si>
  <si>
    <t>contoh pengisian</t>
  </si>
  <si>
    <t>Kepala….....................</t>
  </si>
  <si>
    <t>…................................</t>
  </si>
  <si>
    <t>Muara Enim, …........................</t>
  </si>
  <si>
    <t>DATA SARANA DAN PRASARANA PASAR RAKYAT KABUPATEN MUARA ENIM</t>
  </si>
  <si>
    <t>DESA               :</t>
  </si>
  <si>
    <t>KECAMATAN  :</t>
  </si>
  <si>
    <t>Hamparan</t>
  </si>
  <si>
    <t>Pasar Muara Enim</t>
  </si>
  <si>
    <t>1.</t>
  </si>
  <si>
    <t>2.</t>
  </si>
  <si>
    <t>Pasar Tanjung Enim</t>
  </si>
  <si>
    <t>3.</t>
  </si>
  <si>
    <t>Pasar Gelumbang</t>
  </si>
  <si>
    <t>Muara Enim</t>
  </si>
  <si>
    <t>Lawang Kidul</t>
  </si>
  <si>
    <t>Gelumbang</t>
  </si>
  <si>
    <t>Pasar II</t>
  </si>
  <si>
    <t>PROFIL PASAR RAKYAT LINGKUP DINAS PERDAGANGAN KABUPATEN MUARA ENIM</t>
  </si>
  <si>
    <t>INSTANSI : DINAS PERINDUSTRIAN, PERDAGANGAN SERTA ESDM KABUPATEN MUARA ENIM</t>
  </si>
  <si>
    <t>Gedung A</t>
  </si>
  <si>
    <t>Gedung B</t>
  </si>
  <si>
    <t>Gedung C</t>
  </si>
  <si>
    <t>Gedung D</t>
  </si>
  <si>
    <t>Pasar III</t>
  </si>
  <si>
    <t>Jl. Pramuka</t>
  </si>
  <si>
    <t>Ada</t>
  </si>
  <si>
    <t>Keterangan</t>
  </si>
  <si>
    <t>Proses Pembangunan</t>
  </si>
  <si>
    <t>PT. Bukit Asam</t>
  </si>
  <si>
    <t>Aset milik PT. BA, Pemkab Muara Enim hanya memiliki kewengan pengelolaan Pedagang</t>
  </si>
  <si>
    <t>Provinsi</t>
  </si>
  <si>
    <t>Kabupaten / Kota</t>
  </si>
  <si>
    <t>Sumatera Selatan</t>
  </si>
  <si>
    <t>Pihak Pengelola</t>
  </si>
  <si>
    <t>Kepemilikan Lahan</t>
  </si>
  <si>
    <t>Tahun Pembangunan</t>
  </si>
  <si>
    <t>Dokumen Legalitas Lahan</t>
  </si>
  <si>
    <t>Kondisi Bangunan (lesehan tanpa bangunan / bangunan)</t>
  </si>
  <si>
    <t>Nomor HP Pengelola/ Kepala Pasar/ Koordinator/lurah</t>
  </si>
  <si>
    <t>Operasional Buka</t>
  </si>
  <si>
    <t>Jumlah Pedagang Aktif Berdagang</t>
  </si>
  <si>
    <t>Jumlah Petak</t>
  </si>
  <si>
    <t xml:space="preserve">  Kios</t>
  </si>
  <si>
    <t>Jumlah Rp Retribusi Perbulan / Sewa Perbulan</t>
  </si>
  <si>
    <t>Jumlah Anggaran Operasional  Per- Tahun</t>
  </si>
  <si>
    <t>Hamparan / Dasaran</t>
  </si>
  <si>
    <t>Jumlah Omset Pasar</t>
  </si>
  <si>
    <t xml:space="preserve">Minggu </t>
  </si>
  <si>
    <t xml:space="preserve">Bulan </t>
  </si>
  <si>
    <t>UPTD</t>
  </si>
  <si>
    <t>BUMDES</t>
  </si>
  <si>
    <t>PEMDA</t>
  </si>
  <si>
    <t>PEMDES</t>
  </si>
  <si>
    <t>PASAR  TANJUNG ENIM</t>
  </si>
  <si>
    <t>PEMUKTAHIRAN DATA PASAR</t>
  </si>
  <si>
    <t>Alamat Lengkap</t>
  </si>
  <si>
    <t>Titik Kordinat</t>
  </si>
  <si>
    <t>Status Pengelola</t>
  </si>
  <si>
    <t>Pasar Tradisional/ Pasar Induk</t>
  </si>
  <si>
    <t>Ritel modern</t>
  </si>
  <si>
    <t>1</t>
  </si>
  <si>
    <t>Nama Pasar/ Ritel Modern/ Gudang</t>
  </si>
  <si>
    <t>INDOMARET GELUMBANG 2 (T3IJ)
CABANG PALEMBANG</t>
  </si>
  <si>
    <t>INDOMARET LINGGA RAYA (TTTM)
CABANG PALEMBANG</t>
  </si>
  <si>
    <t>IDM SMB 2 MUARA ENIM -TUUG CABANG PALEMBANG</t>
  </si>
  <si>
    <t>IDM KIRAB REMAJA - TURI CABANG PALEMBANG</t>
  </si>
  <si>
    <t xml:space="preserve">INDOMARET SPBU KEPUR MUARA ENIM
CABANG PALEMBANG </t>
  </si>
  <si>
    <t>TOKO INDOMARET KARANG ENDA (TD2B)</t>
  </si>
  <si>
    <t>TOKO INDOMARET KIRAB REMAJA (TURI)</t>
  </si>
  <si>
    <t xml:space="preserve">TOKO INDOMARET JENSU 1 MUARA ENIM (T9T4)
 </t>
  </si>
  <si>
    <t>TOKO INDOMARET JENDERAL SUDIRMAN STADION (T4OQ)</t>
  </si>
  <si>
    <t>TOKO INDOMARET LINGGA RAYA  (TTTM)</t>
  </si>
  <si>
    <t>TOKO INDOMARET GELUMBANG 2(T3IJ)</t>
  </si>
  <si>
    <t>TOKO INDOMARET TANJUNG AGUNG (TM1F)</t>
  </si>
  <si>
    <t>TOKO INDOMARET PENANGGIRAN ( T2V4 )</t>
  </si>
  <si>
    <t>TOKO INDOMARET SMB II 023 MAURA ENIM ( TAGB )</t>
  </si>
  <si>
    <t>TOKO INDOMARET UJAN MAS LAMA ( TN9P )</t>
  </si>
  <si>
    <t>TOKO INDOMARET LINTAS PALEMBANG - PRABU KM 80 (TL6Z)</t>
  </si>
  <si>
    <t>TOKO INDOMARET KARANG AGUNG ( TPKB )</t>
  </si>
  <si>
    <t>INDOMARET GELUMBANG 140 ( TVYF )
CABANG PALEMBANG</t>
  </si>
  <si>
    <t>INDOMARET ADE IRMA SURYANI ( T53Y )
CABANG PALEMBANG</t>
  </si>
  <si>
    <t>INDOMARET PRABU MENANG 12 ( TFTK )CABANG PALEMBANG</t>
  </si>
  <si>
    <t>INDOMARET LINTAS TANJUNG LALANG (TE3H )</t>
  </si>
  <si>
    <t xml:space="preserve">TOKO INDOMARET GUNUNG RAJA </t>
  </si>
  <si>
    <t>TOKO INDOMARET KIEMAS TANJUNG ENIM 
(T7KC)</t>
  </si>
  <si>
    <t>TOKO INDOMART KIRAB REMAJA</t>
  </si>
  <si>
    <t>MINI MARKET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</si>
  <si>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</si>
  <si>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</si>
  <si>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</si>
  <si>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</si>
  <si>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</si>
  <si>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</si>
  <si>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</si>
  <si>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</si>
  <si>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</si>
  <si>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</si>
  <si>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</si>
  <si>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</si>
  <si>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</si>
  <si>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</si>
  <si>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</si>
  <si>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</si>
  <si>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</si>
  <si>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</si>
  <si>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</si>
  <si>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</si>
  <si>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</si>
  <si>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</si>
  <si>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</si>
  <si>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</si>
  <si>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</si>
  <si>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</si>
  <si>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MR DIY RUKO LINTAS TENGAH SUMATERA SELATAN TANJUNG ENIM</t>
  </si>
  <si>
    <t>MR DIY RUKO MUARA ENIM</t>
  </si>
  <si>
    <t>JL. RAYA GELUMBANG</t>
  </si>
  <si>
    <t>Jalan Lingga Raya No. 55</t>
  </si>
  <si>
    <t>Jalan Sultan Mahmud Badaruddin 
(IDM SSMB 2 MUARA ENIM-TUUG)</t>
  </si>
  <si>
    <t>Jalan Kirab Remaja (IDM KIRAB REMAJA - TURI)</t>
  </si>
  <si>
    <t>Jalan Raya Palembang - Muara Enim</t>
  </si>
  <si>
    <t>DUSUN 1 KEL.KARANG ENDAH KEC.GELUMBANG KAB.MUARA ENIM</t>
  </si>
  <si>
    <t>JLN.KIRAB REMAJA KEL.AIR LINTANG KEC.MUARA ENIM KAB.MUARA ENIM</t>
  </si>
  <si>
    <t>JLN.JENDERAL SUDIRMAN PASAR I MUARA ENIM KEC MUARA ENIM KAB MUARA ENIM SUMATRA SELATAN</t>
  </si>
  <si>
    <t>JLN.LINTAS PALEMBANG/JENDRAL SUDIRMAN DEKAT STADION KEL MUARA ENIM KEC MUARA ENIM</t>
  </si>
  <si>
    <t>JLN.LINGGA RAYA, KEL LINGGA RAYA, KEC LAWANG KIDUL, TANJUNG ENIM, SUMSEL</t>
  </si>
  <si>
    <t>JLN RAYA GELUMBANG KEL. GELUMBANG KEC. GELUMBANG</t>
  </si>
  <si>
    <t>JLN.RAYA TANJUNG ENINM- BATURAJA, TANJUNG AGUNG</t>
  </si>
  <si>
    <t>TOKO INDOMARET PENANGGIRAN ( T2V4 )
JALAN LINTAS PALEMBANG - MUARA ENIM, PENANG JAYA,KEC GUNUNG MEGANG, MUARA ENIM</t>
  </si>
  <si>
    <t>TOKO INDOMARET SMB II 023 MAURA ENIM ( TAGB )
Jalan Sultan Mahmud Badarudin II</t>
  </si>
  <si>
    <t>TOKO INDOMARET UJAN MAS LAMA ( TN9P )
Jalan Lintas Palembang-Muara Enim</t>
  </si>
  <si>
    <t>TOKO INDOMARET LINTAS PALEMBANG - PRABU KM 80 (TL6Z) JLN.LINTAS SUMATERA KEL.LEMBAK KEC.LEMBAK KAB.MUARA ENIM</t>
  </si>
  <si>
    <t>TOKO INDOMARET KARANG AGUNG ( TPKB )
JL. RAYA PRABUMULIH-BATURAJA KEL. KARANG AGUNG KEC. LUBAI ULU KAB. MUARA ENIM</t>
  </si>
  <si>
    <t>LINTAS PRABU PALEMBANG RT. 02 RW. 01</t>
  </si>
  <si>
    <t>JL. ADE IRMA SURYANI RT. 03 RW. 10</t>
  </si>
  <si>
    <t>JL. LINTAS PRABUMULIH BATURAJA  RT. 01 RW. 01</t>
  </si>
  <si>
    <t>INDOMARET LINTAS TANJUNG LALANG (TE3H )
DUSUN IV DESA PULAU PANGGUNG KEC TANJUNG AGUNG</t>
  </si>
  <si>
    <t>JL. DESA GUNUNG RAJA KEL. GUNUNG RAJA KEC. RAMBANG DANGKU KAB. MUARA ENIM (IDM GUNUNG RAJA)</t>
  </si>
  <si>
    <t>JL. KIEMAS RT. 01 RW. 10 KEL. TANJUNG ENIM KEC. LAWANG KIDUL</t>
  </si>
  <si>
    <t>JL. LETNAN IDHAM NO. 298</t>
  </si>
  <si>
    <t>TU TANJUNG ENIM Jl. Lintas Prabumulih – Muara Enim</t>
  </si>
  <si>
    <t>Jalan Raya Palembang-Prabumulih KM 49</t>
  </si>
  <si>
    <t>JALAN JENDERAL SUDIRMAN</t>
  </si>
  <si>
    <t>INDOMARCO PRISMATAMA</t>
  </si>
  <si>
    <t>DAYA INDAH YASA</t>
  </si>
  <si>
    <t>ALIF SURYA GUNUNGMEGANG</t>
  </si>
  <si>
    <t>CV. RODA EMAS</t>
  </si>
  <si>
    <t>CV. BINTANG AGRO SEMENDE</t>
  </si>
  <si>
    <t>PT. HUTAMA JAYA PERKASA</t>
  </si>
  <si>
    <t>Gg Keluarga Karang Raja Kecamatan Muara Enim</t>
  </si>
  <si>
    <t xml:space="preserve">Jl. Raya Prabumulih Desa Karang Endah Selatan Kec. Gelumbang  Kabupaten Muara Enim </t>
  </si>
  <si>
    <t>Dusun III Sungai Nipah Desa/ Kelurahan Tanjung Baru Kec. Muara Belide Kab. Muara Enim</t>
  </si>
  <si>
    <t>Pribadi</t>
  </si>
  <si>
    <t>Muara Belide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</si>
  <si>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</si>
  <si>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</si>
  <si>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</si>
  <si>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</si>
  <si>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</si>
  <si>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</si>
  <si>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</si>
  <si>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</si>
  <si>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</si>
  <si>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</si>
  <si>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</si>
  <si>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</si>
  <si>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</si>
  <si>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</si>
  <si>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</si>
  <si>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</si>
  <si>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</si>
  <si>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</si>
  <si>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</si>
  <si>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</si>
  <si>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</si>
  <si>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</si>
  <si>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</si>
  <si>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</si>
  <si>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</si>
  <si>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</si>
  <si>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</si>
  <si>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</si>
  <si>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</si>
  <si>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</si>
  <si>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</si>
  <si>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</si>
  <si>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</si>
  <si>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</si>
  <si>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</si>
  <si>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</si>
  <si>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</si>
  <si>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</si>
  <si>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</si>
  <si>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</si>
  <si>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</si>
  <si>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</si>
  <si>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</si>
  <si>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</si>
  <si>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</si>
  <si>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</si>
  <si>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</si>
  <si>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</si>
  <si>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</si>
  <si>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</si>
  <si>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</si>
  <si>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</si>
  <si>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</si>
  <si>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</si>
  <si>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</si>
  <si>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</si>
  <si>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</si>
  <si>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</si>
  <si>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</si>
  <si>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</si>
  <si>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</si>
  <si>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</si>
  <si>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</si>
  <si>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</si>
  <si>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</si>
  <si>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</si>
  <si>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</si>
  <si>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</si>
  <si>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</si>
  <si>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</si>
  <si>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</si>
  <si>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</si>
  <si>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</si>
  <si>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</si>
  <si>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</si>
  <si>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</si>
  <si>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</si>
  <si>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</si>
  <si>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</si>
  <si>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</si>
  <si>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</si>
  <si>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</si>
  <si>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</si>
  <si>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</si>
  <si>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</si>
  <si>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</si>
  <si>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</si>
  <si>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</si>
  <si>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</si>
  <si>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</si>
  <si>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</si>
  <si>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</si>
  <si>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</si>
  <si>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</si>
  <si>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</si>
  <si>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</si>
  <si>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</si>
  <si>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</si>
  <si>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</si>
  <si>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</si>
  <si>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</si>
  <si>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</si>
  <si>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</si>
  <si>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Pasar Desa Cahaya Alam Kecamatan Semende Darat Ulu</t>
  </si>
  <si>
    <t>Pasar Desa Pajar Bulan Kecamatan Semende Darat Ulu</t>
  </si>
  <si>
    <t>Pasar Desa Aremantai Kecamatan Semende Darat Ulu</t>
  </si>
  <si>
    <t>Pasar Desa Tanjung Agung Kecamatan Semende Darat Ulu</t>
  </si>
  <si>
    <t>Pasar Desa Tenam Bungkuk Kecamatan Semede Darat Tengah</t>
  </si>
  <si>
    <t>Pasar Desa Rekimai Jaya Kecamatan Semede Darat Tengah</t>
  </si>
  <si>
    <t>Pasar Desa Kota Agung Kecamatan Semede Darat Tengah</t>
  </si>
  <si>
    <t>Pasar Desa Palak Tanah Kecamatan Semede Darat Tengah</t>
  </si>
  <si>
    <t>Pasar Desa Batu Surau Kecamatan Semede Darat Tengah</t>
  </si>
  <si>
    <t>Pasar Desa Gunung Agung Kecamatan Semede Darat Tengah</t>
  </si>
  <si>
    <t>Pasar Desa Tanjung Raya Kecamatan Semede Darat Tengah</t>
  </si>
  <si>
    <t>Pasar Desa Babatan Kecamatan Semende Darat Laut</t>
  </si>
  <si>
    <t>Pasar Desa Karya Nyata Kecamatan Semende Darat Laut</t>
  </si>
  <si>
    <t>Pasar Desa Pulau Panggung Kecamatan Semende Darat Laut</t>
  </si>
  <si>
    <t>Pasar Desa Tanah Abang Kecamatan Semende Darat Laut</t>
  </si>
  <si>
    <t>Pasar Desa Muara Dua Kecamatan Semende Darat Laut</t>
  </si>
  <si>
    <t>Pasar Desa Sugih Waras Kecamatan Panang Enim</t>
  </si>
  <si>
    <t>Pasar Desa Lebak Budi Kecamatan Panang Enim</t>
  </si>
  <si>
    <t>Pasar Desa Lubuk Nipis Kecamatan Panang Enim</t>
  </si>
  <si>
    <t>Pasar Desa Tanjung Agung Kecamatan Tanjung Agung</t>
  </si>
  <si>
    <t>Pasar Desa Paduraksa Kecamatan Tanjung Agung</t>
  </si>
  <si>
    <t>Pasar Desa Pagar Dewa Kecamatan Tanjung Agung</t>
  </si>
  <si>
    <t>Pasar Desa Seleman Kecamatan Tanjung Agung</t>
  </si>
  <si>
    <t>Pasar Rakyat Tanjung Enim Kecamatan Lawang Kidul</t>
  </si>
  <si>
    <t>Pasar Rakyat Muara Enim Kecamatan Muara Enim</t>
  </si>
  <si>
    <t>Pasar Desa Muara Harapan Kecamatan Muara Enim</t>
  </si>
  <si>
    <t>Pasar Desa Harapan Jaya Kecamatan Muara Enim</t>
  </si>
  <si>
    <t>Pasar Desa Sakajaya Kecamatan Muara Enim</t>
  </si>
  <si>
    <t>Pasar Desa Ujan Mas Lama Kecamatan Ujan Mas</t>
  </si>
  <si>
    <t>Pasar Desa Ulak Bandung Kecamatan Ujan Mas</t>
  </si>
  <si>
    <t>Pasar Desa Ujan Mas Baru Kecamatan Ujan Mas</t>
  </si>
  <si>
    <t>Pasar Desa Muara Gula Baru Kecamatan Ujan Mas</t>
  </si>
  <si>
    <t>Pasar Desa Pagar Dewa Kecamatan Benakat</t>
  </si>
  <si>
    <t>Pasar Desa Padang Bindu Kecamatan Benakat</t>
  </si>
  <si>
    <t>Pasar Desa Hidup Baru Kecamatan Benakat</t>
  </si>
  <si>
    <t>Pasar Desa Sumaja Makmur Kecamatan Gunung Megang</t>
  </si>
  <si>
    <t>Desa Panang Jaya Kecamatan Gunung Megang</t>
  </si>
  <si>
    <t>Desa Lubuk Mumpo Kecamatan Gunung Megang</t>
  </si>
  <si>
    <t>Desa Kayu Ara Sakti Kecamatan Gunung Megang</t>
  </si>
  <si>
    <t>Desa Gunung Megang Luar Kecamatan Gunung Megang</t>
  </si>
  <si>
    <t>Desa Bangun Sari Kecamatan Gunung Megang</t>
  </si>
  <si>
    <t>Desa Pajar Indah Kecamatan Gunung Megang</t>
  </si>
  <si>
    <t>Pasar Desa Cinta Kasih Kecamatan Belimbing</t>
  </si>
  <si>
    <t>Pasar Desa Teluk Lubuk Kecamatan Belimbing</t>
  </si>
  <si>
    <t>Pasar Desa Dalam Kecamatan Belimbing</t>
  </si>
  <si>
    <t>Pasar Desa Simpang Tanjung Kecamatan Belimbing</t>
  </si>
  <si>
    <t>Pasar Desa Manunggal Jaya Kecamatan Rambang Niru</t>
  </si>
  <si>
    <t>Pasar Desa Suban Jeriji Kecamatan Rambang Niru</t>
  </si>
  <si>
    <t>Pasar Desa Air Enau Kecamatan Rambang Niru</t>
  </si>
  <si>
    <t>Pasar Desa Aur Duri Kecamatan Rambang Niru</t>
  </si>
  <si>
    <t>Pasar Desa Gemawang Kecamatan Rambang Niru</t>
  </si>
  <si>
    <t>Pasar Desa Tebat Agung Kecamatan Rambang Niru</t>
  </si>
  <si>
    <t>Pasar Desa Air Cekdam Kecamatan Rambang Niru</t>
  </si>
  <si>
    <t>Pasar Desa Air Limau Kecamatan Rambang Niru</t>
  </si>
  <si>
    <t>Pasar Desa Banuayu Kecamatan Empat Petulai Dangku</t>
  </si>
  <si>
    <t>Pasar Desa Baturaja Kecamatan Empat Petulai Dangku</t>
  </si>
  <si>
    <t>Pasar Desa Dangku Kecamatan Empat Petulai Dangku</t>
  </si>
  <si>
    <t>Pasar Desa Sugih Waras Kecamatan Rambang</t>
  </si>
  <si>
    <t>Pasar Desa Sumber Rahayu Kecamatan Rambang</t>
  </si>
  <si>
    <t>Pasar Desa Manunggal Jaya Kecamatan Rambang</t>
  </si>
  <si>
    <t>Pasar Desa Pagar Agung Kecamatan Rambang</t>
  </si>
  <si>
    <t>Pasar Desa Sukarame Kecamatan Rambang</t>
  </si>
  <si>
    <t>Pasar Desa Air Asam Kecamatan Lubai</t>
  </si>
  <si>
    <t>Pasar Desa Aur Kecamatan Lubai</t>
  </si>
  <si>
    <t>Pasar Desa Beringin Kecamatan Lubai</t>
  </si>
  <si>
    <t>Pasar Desa Pagar Gunung Kecamatan Lubai</t>
  </si>
  <si>
    <t>Pasar Desa Gunung Raja Kecamatan Lubai</t>
  </si>
  <si>
    <t>Pasar Desa Kota Baru Kecamatan Lubai</t>
  </si>
  <si>
    <t>Pasar Desa Sukamerindu Kecamatan Lubai</t>
  </si>
  <si>
    <t>Pasar Desa Tanjung Kemala Kecamatan Lubai</t>
  </si>
  <si>
    <t>Pasar Desa Jiwa Baru Kecamatan Lubai</t>
  </si>
  <si>
    <t>Pasar Desa Karang Agung Kecamatan Lubai Ulu</t>
  </si>
  <si>
    <t>Pasar Desa Sumber Mulia Kecamatan Lubai Ulu</t>
  </si>
  <si>
    <t>Pasar Desa Prabumenang Kecamatan Lubai Ulu</t>
  </si>
  <si>
    <t>Pasar Desa Lubai Makmur Kecamatan Lubai Ulu</t>
  </si>
  <si>
    <t>Pasar Desa Mekar Jaya Kecamatan Lubai Ulu</t>
  </si>
  <si>
    <t>Pasar Desa  Pagar Dewa Kecamatan Lubai Ulu</t>
  </si>
  <si>
    <t>Pasar Desa Karang Mulia Kecamatan Lubai Ulu</t>
  </si>
  <si>
    <t>Pasar Desa Lembak Kecamatan Lembak</t>
  </si>
  <si>
    <t>Pasar Desa Kemang Kecamatan Lembak</t>
  </si>
  <si>
    <t>Pasar Desa Lubuk Enau Kecamatan Lembak</t>
  </si>
  <si>
    <t>Pasar Desa Alai Kecamatan Lembak</t>
  </si>
  <si>
    <t>Pasar Desa Petanang Kecamatan Lembak</t>
  </si>
  <si>
    <t>Pasar Desa Talang Nangka Kecamatan Lembak</t>
  </si>
  <si>
    <t>Pasar Desa Tanjung Baru Kecamatan Lembak</t>
  </si>
  <si>
    <t>Pasar Desa Tapus Kecamatan Lembak</t>
  </si>
  <si>
    <t>Pasar Desa Tanjung Bunut Kecamatan Belide Darat</t>
  </si>
  <si>
    <t>Pasar Desa Lubuk Getam Kecamatan Belide Darat</t>
  </si>
  <si>
    <t>Pasar Desa Gaung Asam Kecamatan Belide Darat</t>
  </si>
  <si>
    <t>Pasar Desa Talang Balai Kecamatan Belide Darat</t>
  </si>
  <si>
    <t>Pasar Desa Ibul Kecamatan Belide Darat</t>
  </si>
  <si>
    <t>Pasar Desa Sialingan Kecamatan Belide Darat</t>
  </si>
  <si>
    <t>Pasar Desa Tanjung Tiga Kecamatan Belide Darat</t>
  </si>
  <si>
    <t>Pasar Desa Lubuk Semantung Kecamatan Belide Darat</t>
  </si>
  <si>
    <t>Pasar Desa Babat Kecamatan Belide Darat</t>
  </si>
  <si>
    <t>Pasar Desa Suban Baru Kecamatan Kelekar</t>
  </si>
  <si>
    <t>Pasar Desa Pelempang Kecamatan Kelekar</t>
  </si>
  <si>
    <t>Pasar Desa Teluk Jaya Kecamatan Kelekar</t>
  </si>
  <si>
    <t>Pasar Desa Tanjung Medang Kecamatan Kelekar</t>
  </si>
  <si>
    <t>Pasar Desa Menanti Kecamatan Kelekar</t>
  </si>
  <si>
    <t>Pasar Rakyat Kelurahan Gelumbang Kecamatan Gelumbang</t>
  </si>
  <si>
    <t>Pasar Desa Teluk Limau Kecamatan Gelumbang</t>
  </si>
  <si>
    <t>Pasar Desa Talang Taling Kecamatan Gelumbang</t>
  </si>
  <si>
    <t>Pasar Desa Sigam Kecamatan Gelumbang</t>
  </si>
  <si>
    <t>Pasar Desa Sebau Kecamatan Gelumbang</t>
  </si>
  <si>
    <t>Pasar Desa Putak Kecamatan Gelumbang</t>
  </si>
  <si>
    <t>Pasar Desa Tambangan Kelekar Kecamatan Gelumbang</t>
  </si>
  <si>
    <t>Pasar Desa Pinang Panjar Kecamatan Gelumbang</t>
  </si>
  <si>
    <t>Pasar Desa Pedataran Kecamatan Gelumbang</t>
  </si>
  <si>
    <t>Pasar Desa Midar Kecamatan Gelumbang</t>
  </si>
  <si>
    <t>Pasar Desa Kartamulia Kecamatan Gelumbang</t>
  </si>
  <si>
    <t>Pasar Desa Payabakal Kecamatan Gelumbang</t>
  </si>
  <si>
    <t>Pasar Desa Karang Endah Kecamatan Gelumbang</t>
  </si>
  <si>
    <t>Pasar Desa Jambu Kecamatan Gelumbang</t>
  </si>
  <si>
    <t>Pasar Desa Gumai Kecamatan Gelumbang</t>
  </si>
  <si>
    <t>Pasar Desa Karang Endah Selatan Kecamatan Gelumbang</t>
  </si>
  <si>
    <t>Pasar Desa Gaung Telang Kecamatan Gelumbang</t>
  </si>
  <si>
    <t>Pasar Desa Bitis Kecamatan Gelumbang</t>
  </si>
  <si>
    <t>Pasar Desa Segayam Kecamatan Gelumbang</t>
  </si>
  <si>
    <t>Pasar Desa Sukarami Kecamatan Sungai Rotan</t>
  </si>
  <si>
    <t>Pasar Desa Payaangus Kecamatan Sungai Rotan</t>
  </si>
  <si>
    <t>Pasar Desa Muara Lematang Kecamatan Sungai Rotan</t>
  </si>
  <si>
    <t>Pasar Desa Kasai Kecamatan Sungai Rotan</t>
  </si>
  <si>
    <t>Pasar Desa Danau Rata Kecamatan Sungai Rotan</t>
  </si>
  <si>
    <t>Pasar Desa Petar Dalam Kecamatan Sungai Rotan</t>
  </si>
  <si>
    <t>Pasar Desa Sukadana Kecamatan Sungai Rotan</t>
  </si>
  <si>
    <t>Pasar Desa Gedung Buruk Kecamatan Muara Belida</t>
  </si>
  <si>
    <t>Pasar Desa Harapan Mulia Kecamatan Muara Belida</t>
  </si>
  <si>
    <t>Desa Cahaya Alam</t>
  </si>
  <si>
    <t>Desa Pajar Bulan</t>
  </si>
  <si>
    <t>Desa Aremantai</t>
  </si>
  <si>
    <t>Desa Tanjung Agung</t>
  </si>
  <si>
    <t>Desa Tenam Bungkuk</t>
  </si>
  <si>
    <t>Desa Rekimai Jaya</t>
  </si>
  <si>
    <t>Desa Kota Agung</t>
  </si>
  <si>
    <t>Desa Palak Tanah</t>
  </si>
  <si>
    <t>Desa Batu Surau</t>
  </si>
  <si>
    <t>Desa Gunung Agung</t>
  </si>
  <si>
    <t>Desa Tanjung Raya</t>
  </si>
  <si>
    <t>Desa Babatan</t>
  </si>
  <si>
    <t>Desa Karya Nyata</t>
  </si>
  <si>
    <t>Desa Pulau Panggung</t>
  </si>
  <si>
    <t>Desa Tanah Abang</t>
  </si>
  <si>
    <t>Desa Muara Dua</t>
  </si>
  <si>
    <t>Desa Sugih Waras</t>
  </si>
  <si>
    <t>Desa Lebak Budi</t>
  </si>
  <si>
    <t>Desa Lubuk Nipis</t>
  </si>
  <si>
    <t>Desa Paduraksa</t>
  </si>
  <si>
    <t>Desa Pagar Dewa</t>
  </si>
  <si>
    <t>Desa Seleman</t>
  </si>
  <si>
    <t>UPTD Pasar Tanjung Enim</t>
  </si>
  <si>
    <t>UPTD Pasar Muara Enim</t>
  </si>
  <si>
    <t>Desa Muara Harapan</t>
  </si>
  <si>
    <t>Desa Harapan Jaya</t>
  </si>
  <si>
    <t>Desa Sakajaya</t>
  </si>
  <si>
    <t>Desa Ujan Mas Lama</t>
  </si>
  <si>
    <t>Desa Ulak Bandung</t>
  </si>
  <si>
    <t>Desa Ujan Mas Baru</t>
  </si>
  <si>
    <t>Desa Muara Gula Baru</t>
  </si>
  <si>
    <t>Desa Padang Bindu</t>
  </si>
  <si>
    <t>Desa Hidup Baru</t>
  </si>
  <si>
    <t>Desa Sumaja Makmur</t>
  </si>
  <si>
    <t>Desa Panang Jaya</t>
  </si>
  <si>
    <t>Desa Lubuk Mumpo</t>
  </si>
  <si>
    <t>Desa Kayu Ara Sakti</t>
  </si>
  <si>
    <t>Desa Gunung Megang Luar</t>
  </si>
  <si>
    <t>Desa Bangun Sari</t>
  </si>
  <si>
    <t>Desa Pajar Indah</t>
  </si>
  <si>
    <t>Desa Cinta Kasih</t>
  </si>
  <si>
    <t>Desa Teluk Lubuk</t>
  </si>
  <si>
    <t>Desa Dalam</t>
  </si>
  <si>
    <t>Desa Simpang Tanjung</t>
  </si>
  <si>
    <t>Desa Manunggal Jaya</t>
  </si>
  <si>
    <t>Desa Suban Jeriji</t>
  </si>
  <si>
    <t>Desa Air Enau</t>
  </si>
  <si>
    <t>Desa Aur Duri</t>
  </si>
  <si>
    <t>Desa Gemawang</t>
  </si>
  <si>
    <t>Desa Tebat Agung</t>
  </si>
  <si>
    <t>Desa Air Cekdam</t>
  </si>
  <si>
    <t>Desa Air Limau</t>
  </si>
  <si>
    <t>Desa Banuayu</t>
  </si>
  <si>
    <t>Desa Baturaja</t>
  </si>
  <si>
    <t>Desa Dangku</t>
  </si>
  <si>
    <t>Desa Sumber Rahayu</t>
  </si>
  <si>
    <t>Desa Pagar Agung</t>
  </si>
  <si>
    <t>Desa Sukarame</t>
  </si>
  <si>
    <t>Desa Air Asam</t>
  </si>
  <si>
    <t>Desa Aur</t>
  </si>
  <si>
    <t>Desa Beringin</t>
  </si>
  <si>
    <t>Desa Pagar Gunung</t>
  </si>
  <si>
    <t>Desa Gunung Raja</t>
  </si>
  <si>
    <t>Desa Kota Baru</t>
  </si>
  <si>
    <t>Desa Sukamerindu</t>
  </si>
  <si>
    <t>Desa Tanjung Kemala</t>
  </si>
  <si>
    <t>Desa Jiwa Baru</t>
  </si>
  <si>
    <t>Desa Karang Agung</t>
  </si>
  <si>
    <t>Desa Sumber Mulia</t>
  </si>
  <si>
    <t>Desa Prabumenang</t>
  </si>
  <si>
    <t>Desa Lubai Makmur</t>
  </si>
  <si>
    <t>Desa Mekar Jaya</t>
  </si>
  <si>
    <t>Desa  Pagar Dewa</t>
  </si>
  <si>
    <t>Desa Karang Mulia</t>
  </si>
  <si>
    <t>Desa Lembak</t>
  </si>
  <si>
    <t>Desa Kemang</t>
  </si>
  <si>
    <t>Desa Lubuk Enau</t>
  </si>
  <si>
    <t>Desa Alai</t>
  </si>
  <si>
    <t>Desa Petanang</t>
  </si>
  <si>
    <t>Desa Talang Nangka</t>
  </si>
  <si>
    <t>Desa Tanjung Baru</t>
  </si>
  <si>
    <t>Desa Tapus</t>
  </si>
  <si>
    <t>Desa Tanjung Bunut</t>
  </si>
  <si>
    <t>Desa Lubuk Getam</t>
  </si>
  <si>
    <t>Desa Gaung Asam</t>
  </si>
  <si>
    <t>Desa Talang Balai</t>
  </si>
  <si>
    <t>Desa Ibul</t>
  </si>
  <si>
    <t>Desa Sialingan</t>
  </si>
  <si>
    <t>Desa Tanjung Tiga</t>
  </si>
  <si>
    <t>Desa Lubuk Semantung</t>
  </si>
  <si>
    <t>Desa Babat</t>
  </si>
  <si>
    <t>Desa Suban Baru</t>
  </si>
  <si>
    <t>Desa Pelempang</t>
  </si>
  <si>
    <t>Desa Teluk Jaya</t>
  </si>
  <si>
    <t>Desa Tanjung Medang</t>
  </si>
  <si>
    <t>Desa Menanti</t>
  </si>
  <si>
    <t>UPTD Pasar Gelumbang</t>
  </si>
  <si>
    <t>Desa Teluk Limau</t>
  </si>
  <si>
    <t>Desa Talang Taling</t>
  </si>
  <si>
    <t>Desa Sigam</t>
  </si>
  <si>
    <t>Desa Sebau</t>
  </si>
  <si>
    <t>Desa Putak</t>
  </si>
  <si>
    <t>Desa Tambangan Kelekar</t>
  </si>
  <si>
    <t>Desa Pinang Panjar</t>
  </si>
  <si>
    <t>Desa Pedataran</t>
  </si>
  <si>
    <t>Desa Midar</t>
  </si>
  <si>
    <t>Desa Kartamulia</t>
  </si>
  <si>
    <t>Desa Payabakal</t>
  </si>
  <si>
    <t>Desa Karang Endah</t>
  </si>
  <si>
    <t>Desa Jambu</t>
  </si>
  <si>
    <t>Desa Gumai</t>
  </si>
  <si>
    <t>Desa Karang Endah Selatan</t>
  </si>
  <si>
    <t>Desa Gaung Telang</t>
  </si>
  <si>
    <t>Desa Bitis</t>
  </si>
  <si>
    <t>Desa Segayam</t>
  </si>
  <si>
    <t>Desa Sukarami</t>
  </si>
  <si>
    <t>Desa Payaangus</t>
  </si>
  <si>
    <t>Desa Muara Lematang</t>
  </si>
  <si>
    <t>Desa Kasai</t>
  </si>
  <si>
    <t>Desa Danau Rata</t>
  </si>
  <si>
    <t>Desa Petar Dalam</t>
  </si>
  <si>
    <t>Desa Sukadana</t>
  </si>
  <si>
    <t>Desa Gedung Buruk</t>
  </si>
  <si>
    <t>Desa Harapan Mulia</t>
  </si>
  <si>
    <t>Pemdes</t>
  </si>
  <si>
    <t>- 3.658146,103.773605                (sesuai di Google Map, misal -6.1812195,106.8329184)</t>
  </si>
  <si>
    <t>-3.237269,104.434842 (sesuai di Google Map)</t>
  </si>
  <si>
    <t>- 3.752781,103.807614             (sesuai di Google Map, misal)</t>
  </si>
  <si>
    <t>- 3.68398837  (sesuai di Google Map, misal -103.77475272)</t>
  </si>
  <si>
    <t>- 3.18.41''S.104.23'39''E                (sesuai di Google Map)</t>
  </si>
  <si>
    <t>- 3.2'13'',104.38'13'',7,8m (sesuai di Google Map)</t>
  </si>
  <si>
    <t>Gudang Pupuk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</si>
</sst>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b/>
      <u/>
      <sz val="2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charset val="1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1" fontId="8" fillId="0" borderId="0" applyFont="0" applyFill="0" applyBorder="0" applyAlignment="0" applyProtection="0"/>
  </cellStyleXfs>
  <cellXfs count="11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 wrapText="1"/>
    </xf>
    <xf numFmtId="41" fontId="0" fillId="0" borderId="0" xfId="1" applyFont="1"/>
    <xf numFmtId="41" fontId="7" fillId="2" borderId="2" xfId="1" applyFont="1" applyFill="1" applyBorder="1" applyAlignment="1">
      <alignment horizontal="center" vertical="center" wrapText="1"/>
    </xf>
    <xf numFmtId="41" fontId="0" fillId="0" borderId="0" xfId="1" applyFont="1" applyAlignment="1">
      <alignment horizontal="center"/>
    </xf>
    <xf numFmtId="0" fontId="0" fillId="0" borderId="0" xfId="0" applyAlignment="1">
      <alignment horizontal="left" vertical="center" wrapText="1"/>
    </xf>
    <xf numFmtId="41" fontId="0" fillId="0" borderId="0" xfId="1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" fontId="0" fillId="0" borderId="0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0" xfId="1" applyNumberFormat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0" xfId="1" applyFont="1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1" fontId="13" fillId="0" borderId="1" xfId="1" applyFont="1" applyBorder="1" applyAlignment="1">
      <alignment horizontal="center" vertical="center" wrapText="1"/>
    </xf>
    <xf numFmtId="41" fontId="13" fillId="0" borderId="1" xfId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7" fillId="2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1" fontId="7" fillId="0" borderId="2" xfId="1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/>
    <xf numFmtId="41" fontId="6" fillId="0" borderId="0" xfId="1" applyFont="1" applyAlignment="1">
      <alignment horizontal="center"/>
    </xf>
    <xf numFmtId="41" fontId="6" fillId="0" borderId="0" xfId="1" applyFont="1"/>
    <xf numFmtId="0" fontId="5" fillId="0" borderId="0" xfId="0" applyFont="1"/>
    <xf numFmtId="0" fontId="0" fillId="0" borderId="1" xfId="1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1" fontId="7" fillId="4" borderId="2" xfId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 wrapText="1"/>
    </xf>
    <xf numFmtId="41" fontId="7" fillId="4" borderId="12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://dak.kemendag.go.id/index.php/profilpasar/hapus/723" TargetMode="External"/><Relationship Id="rId18" Type="http://schemas.openxmlformats.org/officeDocument/2006/relationships/hyperlink" Target="javascript:editData(%227233%22" TargetMode="External"/><Relationship Id="rId26" Type="http://schemas.openxmlformats.org/officeDocument/2006/relationships/hyperlink" Target="javascript:editData(%227226%22" TargetMode="External"/><Relationship Id="rId39" Type="http://schemas.openxmlformats.org/officeDocument/2006/relationships/hyperlink" Target="javascript:editData(%227331%22" TargetMode="External"/><Relationship Id="rId21" Type="http://schemas.openxmlformats.org/officeDocument/2006/relationships/hyperlink" Target="javascript:editData(%227230%22" TargetMode="External"/><Relationship Id="rId34" Type="http://schemas.openxmlformats.org/officeDocument/2006/relationships/hyperlink" Target="http://dak.kemendag.go.id/index.php/profilpasar/hapus/733" TargetMode="External"/><Relationship Id="rId42" Type="http://schemas.openxmlformats.org/officeDocument/2006/relationships/hyperlink" Target="javascript:editData(%227335%22" TargetMode="External"/><Relationship Id="rId47" Type="http://schemas.openxmlformats.org/officeDocument/2006/relationships/hyperlink" Target="javascript:editData(%227340%22" TargetMode="External"/><Relationship Id="rId50" Type="http://schemas.openxmlformats.org/officeDocument/2006/relationships/hyperlink" Target="javascript:editData(%227342%22" TargetMode="External"/><Relationship Id="rId7" Type="http://schemas.openxmlformats.org/officeDocument/2006/relationships/hyperlink" Target="http://dak.kemendag.go.id/index.php/profilpasar/hapus/724" TargetMode="External"/><Relationship Id="rId2" Type="http://schemas.openxmlformats.org/officeDocument/2006/relationships/image" Target="../media/image1.png"/><Relationship Id="rId16" Type="http://schemas.openxmlformats.org/officeDocument/2006/relationships/hyperlink" Target="javascript:editData(%227235%22" TargetMode="External"/><Relationship Id="rId29" Type="http://schemas.openxmlformats.org/officeDocument/2006/relationships/hyperlink" Target="javascript:editData(%227222%22" TargetMode="External"/><Relationship Id="rId11" Type="http://schemas.openxmlformats.org/officeDocument/2006/relationships/hyperlink" Target="javascript:editData(%227240%22" TargetMode="External"/><Relationship Id="rId24" Type="http://schemas.openxmlformats.org/officeDocument/2006/relationships/hyperlink" Target="javascript:editData(%227228%22" TargetMode="External"/><Relationship Id="rId32" Type="http://schemas.openxmlformats.org/officeDocument/2006/relationships/hyperlink" Target="javascript:editData(%227218%22" TargetMode="External"/><Relationship Id="rId37" Type="http://schemas.openxmlformats.org/officeDocument/2006/relationships/hyperlink" Target="javascript:editData(%227325%22" TargetMode="External"/><Relationship Id="rId40" Type="http://schemas.openxmlformats.org/officeDocument/2006/relationships/hyperlink" Target="javascript:editData(%227330%22" TargetMode="External"/><Relationship Id="rId45" Type="http://schemas.openxmlformats.org/officeDocument/2006/relationships/hyperlink" Target="javascript:editData(%227338%22" TargetMode="External"/><Relationship Id="rId5" Type="http://schemas.openxmlformats.org/officeDocument/2006/relationships/hyperlink" Target="javascript:editData(%221208%22" TargetMode="External"/><Relationship Id="rId15" Type="http://schemas.openxmlformats.org/officeDocument/2006/relationships/hyperlink" Target="javascript:editData(%227236%22" TargetMode="External"/><Relationship Id="rId23" Type="http://schemas.openxmlformats.org/officeDocument/2006/relationships/hyperlink" Target="http://dak.kemendag.go.id/index.php/profilpasar/hapus/722" TargetMode="External"/><Relationship Id="rId28" Type="http://schemas.openxmlformats.org/officeDocument/2006/relationships/hyperlink" Target="javascript:editData(%227224%22" TargetMode="External"/><Relationship Id="rId36" Type="http://schemas.openxmlformats.org/officeDocument/2006/relationships/hyperlink" Target="http://dak.kemendag.go.id/index.php/profilpasar/hapus/732" TargetMode="External"/><Relationship Id="rId49" Type="http://schemas.openxmlformats.org/officeDocument/2006/relationships/hyperlink" Target="javascript:editData(%227341%22" TargetMode="External"/><Relationship Id="rId10" Type="http://schemas.openxmlformats.org/officeDocument/2006/relationships/hyperlink" Target="javascript:editData(%227241%22" TargetMode="External"/><Relationship Id="rId19" Type="http://schemas.openxmlformats.org/officeDocument/2006/relationships/hyperlink" Target="javascript:editData(%227232%22" TargetMode="External"/><Relationship Id="rId31" Type="http://schemas.openxmlformats.org/officeDocument/2006/relationships/hyperlink" Target="http://dak.kemendag.go.id/index.php/profilpasar/hapus/721" TargetMode="External"/><Relationship Id="rId44" Type="http://schemas.openxmlformats.org/officeDocument/2006/relationships/hyperlink" Target="javascript:editData(%227337%22" TargetMode="External"/><Relationship Id="rId4" Type="http://schemas.openxmlformats.org/officeDocument/2006/relationships/image" Target="../media/image2.png"/><Relationship Id="rId9" Type="http://schemas.openxmlformats.org/officeDocument/2006/relationships/hyperlink" Target="javascript:editData(%227242%22" TargetMode="External"/><Relationship Id="rId14" Type="http://schemas.openxmlformats.org/officeDocument/2006/relationships/hyperlink" Target="javascript:editData(%227237%22" TargetMode="External"/><Relationship Id="rId22" Type="http://schemas.openxmlformats.org/officeDocument/2006/relationships/hyperlink" Target="javascript:editData(%227229%22" TargetMode="External"/><Relationship Id="rId27" Type="http://schemas.openxmlformats.org/officeDocument/2006/relationships/hyperlink" Target="javascript:editData(%227225%22" TargetMode="External"/><Relationship Id="rId30" Type="http://schemas.openxmlformats.org/officeDocument/2006/relationships/hyperlink" Target="javascript:editData(%227217%22" TargetMode="External"/><Relationship Id="rId35" Type="http://schemas.openxmlformats.org/officeDocument/2006/relationships/hyperlink" Target="javascript:editData(%227324%22" TargetMode="External"/><Relationship Id="rId43" Type="http://schemas.openxmlformats.org/officeDocument/2006/relationships/hyperlink" Target="javascript:editData(%227336%22" TargetMode="External"/><Relationship Id="rId48" Type="http://schemas.openxmlformats.org/officeDocument/2006/relationships/hyperlink" Target="http://dak.kemendag.go.id/index.php/profilpasar/hapus/734" TargetMode="External"/><Relationship Id="rId8" Type="http://schemas.openxmlformats.org/officeDocument/2006/relationships/hyperlink" Target="javascript:editData(%227243%22" TargetMode="External"/><Relationship Id="rId51" Type="http://schemas.openxmlformats.org/officeDocument/2006/relationships/hyperlink" Target="javascript:editData(%227346%22" TargetMode="External"/><Relationship Id="rId3" Type="http://schemas.openxmlformats.org/officeDocument/2006/relationships/hyperlink" Target="http://dak.kemendag.go.id/index.php/profilpasar/hapus/120" TargetMode="External"/><Relationship Id="rId12" Type="http://schemas.openxmlformats.org/officeDocument/2006/relationships/hyperlink" Target="javascript:editData(%227238%22" TargetMode="External"/><Relationship Id="rId17" Type="http://schemas.openxmlformats.org/officeDocument/2006/relationships/hyperlink" Target="javascript:editData(%227234%22" TargetMode="External"/><Relationship Id="rId25" Type="http://schemas.openxmlformats.org/officeDocument/2006/relationships/hyperlink" Target="javascript:editData(%227227%22" TargetMode="External"/><Relationship Id="rId33" Type="http://schemas.openxmlformats.org/officeDocument/2006/relationships/hyperlink" Target="javascript:editData(%227333%22" TargetMode="External"/><Relationship Id="rId38" Type="http://schemas.openxmlformats.org/officeDocument/2006/relationships/hyperlink" Target="javascript:editData(%227326%22" TargetMode="External"/><Relationship Id="rId46" Type="http://schemas.openxmlformats.org/officeDocument/2006/relationships/hyperlink" Target="javascript:editData(%227339%22" TargetMode="External"/><Relationship Id="rId20" Type="http://schemas.openxmlformats.org/officeDocument/2006/relationships/hyperlink" Target="javascript:editData(%227231%22" TargetMode="External"/><Relationship Id="rId41" Type="http://schemas.openxmlformats.org/officeDocument/2006/relationships/hyperlink" Target="javascript:editData(%227334%22" TargetMode="External"/><Relationship Id="rId1" Type="http://schemas.openxmlformats.org/officeDocument/2006/relationships/hyperlink" Target="javascript:editData(%221207%22" TargetMode="External"/><Relationship Id="rId6" Type="http://schemas.openxmlformats.org/officeDocument/2006/relationships/hyperlink" Target="javascript:editData(%227244%22" TargetMode="Externa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://dak.kemendag.go.id/index.php/profilpasar/hapus/723" TargetMode="External"/><Relationship Id="rId18" Type="http://schemas.openxmlformats.org/officeDocument/2006/relationships/hyperlink" Target="javascript:editData(%227233%22" TargetMode="External"/><Relationship Id="rId26" Type="http://schemas.openxmlformats.org/officeDocument/2006/relationships/hyperlink" Target="javascript:editData(%227226%22" TargetMode="External"/><Relationship Id="rId39" Type="http://schemas.openxmlformats.org/officeDocument/2006/relationships/hyperlink" Target="javascript:editData(%227331%22" TargetMode="External"/><Relationship Id="rId21" Type="http://schemas.openxmlformats.org/officeDocument/2006/relationships/hyperlink" Target="javascript:editData(%227230%22" TargetMode="External"/><Relationship Id="rId34" Type="http://schemas.openxmlformats.org/officeDocument/2006/relationships/hyperlink" Target="http://dak.kemendag.go.id/index.php/profilpasar/hapus/733" TargetMode="External"/><Relationship Id="rId42" Type="http://schemas.openxmlformats.org/officeDocument/2006/relationships/hyperlink" Target="javascript:editData(%227335%22" TargetMode="External"/><Relationship Id="rId47" Type="http://schemas.openxmlformats.org/officeDocument/2006/relationships/hyperlink" Target="javascript:editData(%227340%22" TargetMode="External"/><Relationship Id="rId50" Type="http://schemas.openxmlformats.org/officeDocument/2006/relationships/hyperlink" Target="javascript:editData(%227342%22" TargetMode="External"/><Relationship Id="rId7" Type="http://schemas.openxmlformats.org/officeDocument/2006/relationships/hyperlink" Target="http://dak.kemendag.go.id/index.php/profilpasar/hapus/724" TargetMode="External"/><Relationship Id="rId2" Type="http://schemas.openxmlformats.org/officeDocument/2006/relationships/image" Target="../media/image1.png"/><Relationship Id="rId16" Type="http://schemas.openxmlformats.org/officeDocument/2006/relationships/hyperlink" Target="javascript:editData(%227235%22" TargetMode="External"/><Relationship Id="rId29" Type="http://schemas.openxmlformats.org/officeDocument/2006/relationships/hyperlink" Target="javascript:editData(%227222%22" TargetMode="External"/><Relationship Id="rId11" Type="http://schemas.openxmlformats.org/officeDocument/2006/relationships/hyperlink" Target="javascript:editData(%227240%22" TargetMode="External"/><Relationship Id="rId24" Type="http://schemas.openxmlformats.org/officeDocument/2006/relationships/hyperlink" Target="javascript:editData(%227228%22" TargetMode="External"/><Relationship Id="rId32" Type="http://schemas.openxmlformats.org/officeDocument/2006/relationships/hyperlink" Target="javascript:editData(%227218%22" TargetMode="External"/><Relationship Id="rId37" Type="http://schemas.openxmlformats.org/officeDocument/2006/relationships/hyperlink" Target="javascript:editData(%227325%22" TargetMode="External"/><Relationship Id="rId40" Type="http://schemas.openxmlformats.org/officeDocument/2006/relationships/hyperlink" Target="javascript:editData(%227330%22" TargetMode="External"/><Relationship Id="rId45" Type="http://schemas.openxmlformats.org/officeDocument/2006/relationships/hyperlink" Target="javascript:editData(%227338%22" TargetMode="External"/><Relationship Id="rId5" Type="http://schemas.openxmlformats.org/officeDocument/2006/relationships/hyperlink" Target="javascript:editData(%221208%22" TargetMode="External"/><Relationship Id="rId15" Type="http://schemas.openxmlformats.org/officeDocument/2006/relationships/hyperlink" Target="javascript:editData(%227236%22" TargetMode="External"/><Relationship Id="rId23" Type="http://schemas.openxmlformats.org/officeDocument/2006/relationships/hyperlink" Target="http://dak.kemendag.go.id/index.php/profilpasar/hapus/722" TargetMode="External"/><Relationship Id="rId28" Type="http://schemas.openxmlformats.org/officeDocument/2006/relationships/hyperlink" Target="javascript:editData(%227224%22" TargetMode="External"/><Relationship Id="rId36" Type="http://schemas.openxmlformats.org/officeDocument/2006/relationships/hyperlink" Target="http://dak.kemendag.go.id/index.php/profilpasar/hapus/732" TargetMode="External"/><Relationship Id="rId49" Type="http://schemas.openxmlformats.org/officeDocument/2006/relationships/hyperlink" Target="javascript:editData(%227341%22" TargetMode="External"/><Relationship Id="rId10" Type="http://schemas.openxmlformats.org/officeDocument/2006/relationships/hyperlink" Target="javascript:editData(%227241%22" TargetMode="External"/><Relationship Id="rId19" Type="http://schemas.openxmlformats.org/officeDocument/2006/relationships/hyperlink" Target="javascript:editData(%227232%22" TargetMode="External"/><Relationship Id="rId31" Type="http://schemas.openxmlformats.org/officeDocument/2006/relationships/hyperlink" Target="http://dak.kemendag.go.id/index.php/profilpasar/hapus/721" TargetMode="External"/><Relationship Id="rId44" Type="http://schemas.openxmlformats.org/officeDocument/2006/relationships/hyperlink" Target="javascript:editData(%227337%22" TargetMode="External"/><Relationship Id="rId4" Type="http://schemas.openxmlformats.org/officeDocument/2006/relationships/image" Target="../media/image2.png"/><Relationship Id="rId9" Type="http://schemas.openxmlformats.org/officeDocument/2006/relationships/hyperlink" Target="javascript:editData(%227242%22" TargetMode="External"/><Relationship Id="rId14" Type="http://schemas.openxmlformats.org/officeDocument/2006/relationships/hyperlink" Target="javascript:editData(%227237%22" TargetMode="External"/><Relationship Id="rId22" Type="http://schemas.openxmlformats.org/officeDocument/2006/relationships/hyperlink" Target="javascript:editData(%227229%22" TargetMode="External"/><Relationship Id="rId27" Type="http://schemas.openxmlformats.org/officeDocument/2006/relationships/hyperlink" Target="javascript:editData(%227225%22" TargetMode="External"/><Relationship Id="rId30" Type="http://schemas.openxmlformats.org/officeDocument/2006/relationships/hyperlink" Target="javascript:editData(%227217%22" TargetMode="External"/><Relationship Id="rId35" Type="http://schemas.openxmlformats.org/officeDocument/2006/relationships/hyperlink" Target="javascript:editData(%227324%22" TargetMode="External"/><Relationship Id="rId43" Type="http://schemas.openxmlformats.org/officeDocument/2006/relationships/hyperlink" Target="javascript:editData(%227336%22" TargetMode="External"/><Relationship Id="rId48" Type="http://schemas.openxmlformats.org/officeDocument/2006/relationships/hyperlink" Target="http://dak.kemendag.go.id/index.php/profilpasar/hapus/734" TargetMode="External"/><Relationship Id="rId8" Type="http://schemas.openxmlformats.org/officeDocument/2006/relationships/hyperlink" Target="javascript:editData(%227243%22" TargetMode="External"/><Relationship Id="rId51" Type="http://schemas.openxmlformats.org/officeDocument/2006/relationships/hyperlink" Target="javascript:editData(%227346%22" TargetMode="External"/><Relationship Id="rId3" Type="http://schemas.openxmlformats.org/officeDocument/2006/relationships/hyperlink" Target="http://dak.kemendag.go.id/index.php/profilpasar/hapus/120" TargetMode="External"/><Relationship Id="rId12" Type="http://schemas.openxmlformats.org/officeDocument/2006/relationships/hyperlink" Target="javascript:editData(%227238%22" TargetMode="External"/><Relationship Id="rId17" Type="http://schemas.openxmlformats.org/officeDocument/2006/relationships/hyperlink" Target="javascript:editData(%227234%22" TargetMode="External"/><Relationship Id="rId25" Type="http://schemas.openxmlformats.org/officeDocument/2006/relationships/hyperlink" Target="javascript:editData(%227227%22" TargetMode="External"/><Relationship Id="rId33" Type="http://schemas.openxmlformats.org/officeDocument/2006/relationships/hyperlink" Target="javascript:editData(%227333%22" TargetMode="External"/><Relationship Id="rId38" Type="http://schemas.openxmlformats.org/officeDocument/2006/relationships/hyperlink" Target="javascript:editData(%227326%22" TargetMode="External"/><Relationship Id="rId46" Type="http://schemas.openxmlformats.org/officeDocument/2006/relationships/hyperlink" Target="javascript:editData(%227339%22" TargetMode="External"/><Relationship Id="rId20" Type="http://schemas.openxmlformats.org/officeDocument/2006/relationships/hyperlink" Target="javascript:editData(%227231%22" TargetMode="External"/><Relationship Id="rId41" Type="http://schemas.openxmlformats.org/officeDocument/2006/relationships/hyperlink" Target="javascript:editData(%227334%22" TargetMode="External"/><Relationship Id="rId1" Type="http://schemas.openxmlformats.org/officeDocument/2006/relationships/hyperlink" Target="javascript:editData(%221207%22" TargetMode="External"/><Relationship Id="rId6" Type="http://schemas.openxmlformats.org/officeDocument/2006/relationships/hyperlink" Target="javascript:editData(%227244%22" TargetMode="Externa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editData(%227235%22" TargetMode="External"/><Relationship Id="rId18" Type="http://schemas.openxmlformats.org/officeDocument/2006/relationships/hyperlink" Target="javascript:editData(%227230%22" TargetMode="External"/><Relationship Id="rId26" Type="http://schemas.openxmlformats.org/officeDocument/2006/relationships/hyperlink" Target="javascript:editData(%227222%22" TargetMode="External"/><Relationship Id="rId39" Type="http://schemas.openxmlformats.org/officeDocument/2006/relationships/hyperlink" Target="javascript:editData(%227335%22" TargetMode="External"/><Relationship Id="rId21" Type="http://schemas.openxmlformats.org/officeDocument/2006/relationships/hyperlink" Target="javascript:editData(%227228%22" TargetMode="External"/><Relationship Id="rId34" Type="http://schemas.openxmlformats.org/officeDocument/2006/relationships/hyperlink" Target="javascript:editData(%227325%22" TargetMode="External"/><Relationship Id="rId42" Type="http://schemas.openxmlformats.org/officeDocument/2006/relationships/hyperlink" Target="javascript:editData(%227338%22" TargetMode="External"/><Relationship Id="rId47" Type="http://schemas.openxmlformats.org/officeDocument/2006/relationships/hyperlink" Target="javascript:editData(%227342%22" TargetMode="External"/><Relationship Id="rId7" Type="http://schemas.openxmlformats.org/officeDocument/2006/relationships/hyperlink" Target="http://dak.kemendag.go.id/index.php/profilpasar/hapus/724" TargetMode="External"/><Relationship Id="rId2" Type="http://schemas.openxmlformats.org/officeDocument/2006/relationships/image" Target="../media/image1.png"/><Relationship Id="rId16" Type="http://schemas.openxmlformats.org/officeDocument/2006/relationships/hyperlink" Target="javascript:editData(%227232%22" TargetMode="External"/><Relationship Id="rId29" Type="http://schemas.openxmlformats.org/officeDocument/2006/relationships/hyperlink" Target="javascript:editData(%227218%22" TargetMode="External"/><Relationship Id="rId1" Type="http://schemas.openxmlformats.org/officeDocument/2006/relationships/hyperlink" Target="javascript:editData(%221207%22" TargetMode="External"/><Relationship Id="rId6" Type="http://schemas.openxmlformats.org/officeDocument/2006/relationships/hyperlink" Target="javascript:editData(%227244%22" TargetMode="External"/><Relationship Id="rId11" Type="http://schemas.openxmlformats.org/officeDocument/2006/relationships/hyperlink" Target="javascript:editData(%227240%22" TargetMode="External"/><Relationship Id="rId24" Type="http://schemas.openxmlformats.org/officeDocument/2006/relationships/hyperlink" Target="javascript:editData(%227225%22" TargetMode="External"/><Relationship Id="rId32" Type="http://schemas.openxmlformats.org/officeDocument/2006/relationships/hyperlink" Target="javascript:editData(%227324%22" TargetMode="External"/><Relationship Id="rId37" Type="http://schemas.openxmlformats.org/officeDocument/2006/relationships/hyperlink" Target="javascript:editData(%227330%22" TargetMode="External"/><Relationship Id="rId40" Type="http://schemas.openxmlformats.org/officeDocument/2006/relationships/hyperlink" Target="javascript:editData(%227336%22" TargetMode="External"/><Relationship Id="rId45" Type="http://schemas.openxmlformats.org/officeDocument/2006/relationships/hyperlink" Target="http://dak.kemendag.go.id/index.php/profilpasar/hapus/734" TargetMode="External"/><Relationship Id="rId5" Type="http://schemas.openxmlformats.org/officeDocument/2006/relationships/hyperlink" Target="javascript:editData(%221208%22" TargetMode="External"/><Relationship Id="rId15" Type="http://schemas.openxmlformats.org/officeDocument/2006/relationships/hyperlink" Target="javascript:editData(%227233%22" TargetMode="External"/><Relationship Id="rId23" Type="http://schemas.openxmlformats.org/officeDocument/2006/relationships/hyperlink" Target="javascript:editData(%227226%22" TargetMode="External"/><Relationship Id="rId28" Type="http://schemas.openxmlformats.org/officeDocument/2006/relationships/hyperlink" Target="http://dak.kemendag.go.id/index.php/profilpasar/hapus/721" TargetMode="External"/><Relationship Id="rId36" Type="http://schemas.openxmlformats.org/officeDocument/2006/relationships/hyperlink" Target="javascript:editData(%227331%22" TargetMode="External"/><Relationship Id="rId10" Type="http://schemas.openxmlformats.org/officeDocument/2006/relationships/hyperlink" Target="javascript:editData(%227241%22" TargetMode="External"/><Relationship Id="rId19" Type="http://schemas.openxmlformats.org/officeDocument/2006/relationships/hyperlink" Target="javascript:editData(%227229%22" TargetMode="External"/><Relationship Id="rId31" Type="http://schemas.openxmlformats.org/officeDocument/2006/relationships/hyperlink" Target="http://dak.kemendag.go.id/index.php/profilpasar/hapus/733" TargetMode="External"/><Relationship Id="rId44" Type="http://schemas.openxmlformats.org/officeDocument/2006/relationships/hyperlink" Target="javascript:editData(%227340%22" TargetMode="External"/><Relationship Id="rId4" Type="http://schemas.openxmlformats.org/officeDocument/2006/relationships/image" Target="../media/image2.png"/><Relationship Id="rId9" Type="http://schemas.openxmlformats.org/officeDocument/2006/relationships/hyperlink" Target="javascript:editData(%227242%22" TargetMode="External"/><Relationship Id="rId14" Type="http://schemas.openxmlformats.org/officeDocument/2006/relationships/hyperlink" Target="javascript:editData(%227234%22" TargetMode="External"/><Relationship Id="rId22" Type="http://schemas.openxmlformats.org/officeDocument/2006/relationships/hyperlink" Target="javascript:editData(%227227%22" TargetMode="External"/><Relationship Id="rId27" Type="http://schemas.openxmlformats.org/officeDocument/2006/relationships/hyperlink" Target="javascript:editData(%227217%22" TargetMode="External"/><Relationship Id="rId30" Type="http://schemas.openxmlformats.org/officeDocument/2006/relationships/hyperlink" Target="javascript:editData(%227333%22" TargetMode="External"/><Relationship Id="rId35" Type="http://schemas.openxmlformats.org/officeDocument/2006/relationships/hyperlink" Target="javascript:editData(%227326%22" TargetMode="External"/><Relationship Id="rId43" Type="http://schemas.openxmlformats.org/officeDocument/2006/relationships/hyperlink" Target="javascript:editData(%227339%22" TargetMode="External"/><Relationship Id="rId48" Type="http://schemas.openxmlformats.org/officeDocument/2006/relationships/hyperlink" Target="javascript:editData(%227346%22" TargetMode="External"/><Relationship Id="rId8" Type="http://schemas.openxmlformats.org/officeDocument/2006/relationships/hyperlink" Target="javascript:editData(%227243%22" TargetMode="External"/><Relationship Id="rId3" Type="http://schemas.openxmlformats.org/officeDocument/2006/relationships/hyperlink" Target="http://dak.kemendag.go.id/index.php/profilpasar/hapus/120" TargetMode="External"/><Relationship Id="rId12" Type="http://schemas.openxmlformats.org/officeDocument/2006/relationships/hyperlink" Target="http://dak.kemendag.go.id/index.php/profilpasar/hapus/723" TargetMode="External"/><Relationship Id="rId17" Type="http://schemas.openxmlformats.org/officeDocument/2006/relationships/hyperlink" Target="javascript:editData(%227231%22" TargetMode="External"/><Relationship Id="rId25" Type="http://schemas.openxmlformats.org/officeDocument/2006/relationships/hyperlink" Target="javascript:editData(%227224%22" TargetMode="External"/><Relationship Id="rId33" Type="http://schemas.openxmlformats.org/officeDocument/2006/relationships/hyperlink" Target="http://dak.kemendag.go.id/index.php/profilpasar/hapus/732" TargetMode="External"/><Relationship Id="rId38" Type="http://schemas.openxmlformats.org/officeDocument/2006/relationships/hyperlink" Target="javascript:editData(%227334%22" TargetMode="External"/><Relationship Id="rId46" Type="http://schemas.openxmlformats.org/officeDocument/2006/relationships/hyperlink" Target="javascript:editData(%227341%22" TargetMode="External"/><Relationship Id="rId20" Type="http://schemas.openxmlformats.org/officeDocument/2006/relationships/hyperlink" Target="http://dak.kemendag.go.id/index.php/profilpasar/hapus/722" TargetMode="External"/><Relationship Id="rId41" Type="http://schemas.openxmlformats.org/officeDocument/2006/relationships/hyperlink" Target="javascript:editData(%227337%22" TargetMode="Externa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hyperlink" Target="http://dak.kemendag.go.id/index.php/profilpasar/hapus/723" TargetMode="External"/><Relationship Id="rId18" Type="http://schemas.openxmlformats.org/officeDocument/2006/relationships/hyperlink" Target="javascript:editData(%227233%22" TargetMode="External"/><Relationship Id="rId26" Type="http://schemas.openxmlformats.org/officeDocument/2006/relationships/hyperlink" Target="javascript:editData(%227226%22" TargetMode="External"/><Relationship Id="rId39" Type="http://schemas.openxmlformats.org/officeDocument/2006/relationships/hyperlink" Target="javascript:editData(%227331%22" TargetMode="External"/><Relationship Id="rId21" Type="http://schemas.openxmlformats.org/officeDocument/2006/relationships/hyperlink" Target="javascript:editData(%227230%22" TargetMode="External"/><Relationship Id="rId34" Type="http://schemas.openxmlformats.org/officeDocument/2006/relationships/hyperlink" Target="http://dak.kemendag.go.id/index.php/profilpasar/hapus/733" TargetMode="External"/><Relationship Id="rId42" Type="http://schemas.openxmlformats.org/officeDocument/2006/relationships/hyperlink" Target="javascript:editData(%227335%22" TargetMode="External"/><Relationship Id="rId47" Type="http://schemas.openxmlformats.org/officeDocument/2006/relationships/hyperlink" Target="javascript:editData(%227340%22" TargetMode="External"/><Relationship Id="rId50" Type="http://schemas.openxmlformats.org/officeDocument/2006/relationships/hyperlink" Target="javascript:editData(%227342%22" TargetMode="External"/><Relationship Id="rId7" Type="http://schemas.openxmlformats.org/officeDocument/2006/relationships/hyperlink" Target="http://dak.kemendag.go.id/index.php/profilpasar/hapus/724" TargetMode="External"/><Relationship Id="rId2" Type="http://schemas.openxmlformats.org/officeDocument/2006/relationships/image" Target="../media/image1.png"/><Relationship Id="rId16" Type="http://schemas.openxmlformats.org/officeDocument/2006/relationships/hyperlink" Target="javascript:editData(%227235%22" TargetMode="External"/><Relationship Id="rId29" Type="http://schemas.openxmlformats.org/officeDocument/2006/relationships/hyperlink" Target="javascript:editData(%227222%22" TargetMode="External"/><Relationship Id="rId11" Type="http://schemas.openxmlformats.org/officeDocument/2006/relationships/hyperlink" Target="javascript:editData(%227240%22" TargetMode="External"/><Relationship Id="rId24" Type="http://schemas.openxmlformats.org/officeDocument/2006/relationships/hyperlink" Target="javascript:editData(%227228%22" TargetMode="External"/><Relationship Id="rId32" Type="http://schemas.openxmlformats.org/officeDocument/2006/relationships/hyperlink" Target="javascript:editData(%227218%22" TargetMode="External"/><Relationship Id="rId37" Type="http://schemas.openxmlformats.org/officeDocument/2006/relationships/hyperlink" Target="javascript:editData(%227325%22" TargetMode="External"/><Relationship Id="rId40" Type="http://schemas.openxmlformats.org/officeDocument/2006/relationships/hyperlink" Target="javascript:editData(%227330%22" TargetMode="External"/><Relationship Id="rId45" Type="http://schemas.openxmlformats.org/officeDocument/2006/relationships/hyperlink" Target="javascript:editData(%227338%22" TargetMode="External"/><Relationship Id="rId5" Type="http://schemas.openxmlformats.org/officeDocument/2006/relationships/hyperlink" Target="javascript:editData(%221208%22" TargetMode="External"/><Relationship Id="rId15" Type="http://schemas.openxmlformats.org/officeDocument/2006/relationships/hyperlink" Target="javascript:editData(%227236%22" TargetMode="External"/><Relationship Id="rId23" Type="http://schemas.openxmlformats.org/officeDocument/2006/relationships/hyperlink" Target="http://dak.kemendag.go.id/index.php/profilpasar/hapus/722" TargetMode="External"/><Relationship Id="rId28" Type="http://schemas.openxmlformats.org/officeDocument/2006/relationships/hyperlink" Target="javascript:editData(%227224%22" TargetMode="External"/><Relationship Id="rId36" Type="http://schemas.openxmlformats.org/officeDocument/2006/relationships/hyperlink" Target="http://dak.kemendag.go.id/index.php/profilpasar/hapus/732" TargetMode="External"/><Relationship Id="rId49" Type="http://schemas.openxmlformats.org/officeDocument/2006/relationships/hyperlink" Target="javascript:editData(%227341%22" TargetMode="External"/><Relationship Id="rId10" Type="http://schemas.openxmlformats.org/officeDocument/2006/relationships/hyperlink" Target="javascript:editData(%227241%22" TargetMode="External"/><Relationship Id="rId19" Type="http://schemas.openxmlformats.org/officeDocument/2006/relationships/hyperlink" Target="javascript:editData(%227232%22" TargetMode="External"/><Relationship Id="rId31" Type="http://schemas.openxmlformats.org/officeDocument/2006/relationships/hyperlink" Target="http://dak.kemendag.go.id/index.php/profilpasar/hapus/721" TargetMode="External"/><Relationship Id="rId44" Type="http://schemas.openxmlformats.org/officeDocument/2006/relationships/hyperlink" Target="javascript:editData(%227337%22" TargetMode="External"/><Relationship Id="rId4" Type="http://schemas.openxmlformats.org/officeDocument/2006/relationships/image" Target="../media/image2.png"/><Relationship Id="rId9" Type="http://schemas.openxmlformats.org/officeDocument/2006/relationships/hyperlink" Target="javascript:editData(%227242%22" TargetMode="External"/><Relationship Id="rId14" Type="http://schemas.openxmlformats.org/officeDocument/2006/relationships/hyperlink" Target="javascript:editData(%227237%22" TargetMode="External"/><Relationship Id="rId22" Type="http://schemas.openxmlformats.org/officeDocument/2006/relationships/hyperlink" Target="javascript:editData(%227229%22" TargetMode="External"/><Relationship Id="rId27" Type="http://schemas.openxmlformats.org/officeDocument/2006/relationships/hyperlink" Target="javascript:editData(%227225%22" TargetMode="External"/><Relationship Id="rId30" Type="http://schemas.openxmlformats.org/officeDocument/2006/relationships/hyperlink" Target="javascript:editData(%227217%22" TargetMode="External"/><Relationship Id="rId35" Type="http://schemas.openxmlformats.org/officeDocument/2006/relationships/hyperlink" Target="javascript:editData(%227324%22" TargetMode="External"/><Relationship Id="rId43" Type="http://schemas.openxmlformats.org/officeDocument/2006/relationships/hyperlink" Target="javascript:editData(%227336%22" TargetMode="External"/><Relationship Id="rId48" Type="http://schemas.openxmlformats.org/officeDocument/2006/relationships/hyperlink" Target="http://dak.kemendag.go.id/index.php/profilpasar/hapus/734" TargetMode="External"/><Relationship Id="rId8" Type="http://schemas.openxmlformats.org/officeDocument/2006/relationships/hyperlink" Target="javascript:editData(%227243%22" TargetMode="External"/><Relationship Id="rId51" Type="http://schemas.openxmlformats.org/officeDocument/2006/relationships/hyperlink" Target="javascript:editData(%227346%22" TargetMode="External"/><Relationship Id="rId3" Type="http://schemas.openxmlformats.org/officeDocument/2006/relationships/hyperlink" Target="http://dak.kemendag.go.id/index.php/profilpasar/hapus/120" TargetMode="External"/><Relationship Id="rId12" Type="http://schemas.openxmlformats.org/officeDocument/2006/relationships/hyperlink" Target="javascript:editData(%227238%22" TargetMode="External"/><Relationship Id="rId17" Type="http://schemas.openxmlformats.org/officeDocument/2006/relationships/hyperlink" Target="javascript:editData(%227234%22" TargetMode="External"/><Relationship Id="rId25" Type="http://schemas.openxmlformats.org/officeDocument/2006/relationships/hyperlink" Target="javascript:editData(%227227%22" TargetMode="External"/><Relationship Id="rId33" Type="http://schemas.openxmlformats.org/officeDocument/2006/relationships/hyperlink" Target="javascript:editData(%227333%22" TargetMode="External"/><Relationship Id="rId38" Type="http://schemas.openxmlformats.org/officeDocument/2006/relationships/hyperlink" Target="javascript:editData(%227326%22" TargetMode="External"/><Relationship Id="rId46" Type="http://schemas.openxmlformats.org/officeDocument/2006/relationships/hyperlink" Target="javascript:editData(%227339%22" TargetMode="External"/><Relationship Id="rId20" Type="http://schemas.openxmlformats.org/officeDocument/2006/relationships/hyperlink" Target="javascript:editData(%227231%22" TargetMode="External"/><Relationship Id="rId41" Type="http://schemas.openxmlformats.org/officeDocument/2006/relationships/hyperlink" Target="javascript:editData(%227334%22" TargetMode="External"/><Relationship Id="rId1" Type="http://schemas.openxmlformats.org/officeDocument/2006/relationships/hyperlink" Target="javascript:editData(%221207%22" TargetMode="External"/><Relationship Id="rId6" Type="http://schemas.openxmlformats.org/officeDocument/2006/relationships/hyperlink" Target="javascript:editData(%227244%22" TargetMode="External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hyperlink" Target="http://dak.kemendag.go.id/index.php/profilpasar/hapus/723" TargetMode="External"/><Relationship Id="rId18" Type="http://schemas.openxmlformats.org/officeDocument/2006/relationships/hyperlink" Target="javascript:editData(%227233%22" TargetMode="External"/><Relationship Id="rId26" Type="http://schemas.openxmlformats.org/officeDocument/2006/relationships/hyperlink" Target="javascript:editData(%227226%22" TargetMode="External"/><Relationship Id="rId39" Type="http://schemas.openxmlformats.org/officeDocument/2006/relationships/hyperlink" Target="javascript:editData(%227331%22" TargetMode="External"/><Relationship Id="rId21" Type="http://schemas.openxmlformats.org/officeDocument/2006/relationships/hyperlink" Target="javascript:editData(%227230%22" TargetMode="External"/><Relationship Id="rId34" Type="http://schemas.openxmlformats.org/officeDocument/2006/relationships/hyperlink" Target="http://dak.kemendag.go.id/index.php/profilpasar/hapus/733" TargetMode="External"/><Relationship Id="rId42" Type="http://schemas.openxmlformats.org/officeDocument/2006/relationships/hyperlink" Target="javascript:editData(%227335%22" TargetMode="External"/><Relationship Id="rId47" Type="http://schemas.openxmlformats.org/officeDocument/2006/relationships/hyperlink" Target="javascript:editData(%227340%22" TargetMode="External"/><Relationship Id="rId50" Type="http://schemas.openxmlformats.org/officeDocument/2006/relationships/hyperlink" Target="javascript:editData(%227342%22" TargetMode="External"/><Relationship Id="rId7" Type="http://schemas.openxmlformats.org/officeDocument/2006/relationships/hyperlink" Target="http://dak.kemendag.go.id/index.php/profilpasar/hapus/724" TargetMode="External"/><Relationship Id="rId2" Type="http://schemas.openxmlformats.org/officeDocument/2006/relationships/image" Target="../media/image1.png"/><Relationship Id="rId16" Type="http://schemas.openxmlformats.org/officeDocument/2006/relationships/hyperlink" Target="javascript:editData(%227235%22" TargetMode="External"/><Relationship Id="rId29" Type="http://schemas.openxmlformats.org/officeDocument/2006/relationships/hyperlink" Target="javascript:editData(%227222%22" TargetMode="External"/><Relationship Id="rId11" Type="http://schemas.openxmlformats.org/officeDocument/2006/relationships/hyperlink" Target="javascript:editData(%227240%22" TargetMode="External"/><Relationship Id="rId24" Type="http://schemas.openxmlformats.org/officeDocument/2006/relationships/hyperlink" Target="javascript:editData(%227228%22" TargetMode="External"/><Relationship Id="rId32" Type="http://schemas.openxmlformats.org/officeDocument/2006/relationships/hyperlink" Target="javascript:editData(%227218%22" TargetMode="External"/><Relationship Id="rId37" Type="http://schemas.openxmlformats.org/officeDocument/2006/relationships/hyperlink" Target="javascript:editData(%227325%22" TargetMode="External"/><Relationship Id="rId40" Type="http://schemas.openxmlformats.org/officeDocument/2006/relationships/hyperlink" Target="javascript:editData(%227330%22" TargetMode="External"/><Relationship Id="rId45" Type="http://schemas.openxmlformats.org/officeDocument/2006/relationships/hyperlink" Target="javascript:editData(%227338%22" TargetMode="External"/><Relationship Id="rId5" Type="http://schemas.openxmlformats.org/officeDocument/2006/relationships/hyperlink" Target="javascript:editData(%221208%22" TargetMode="External"/><Relationship Id="rId15" Type="http://schemas.openxmlformats.org/officeDocument/2006/relationships/hyperlink" Target="javascript:editData(%227236%22" TargetMode="External"/><Relationship Id="rId23" Type="http://schemas.openxmlformats.org/officeDocument/2006/relationships/hyperlink" Target="http://dak.kemendag.go.id/index.php/profilpasar/hapus/722" TargetMode="External"/><Relationship Id="rId28" Type="http://schemas.openxmlformats.org/officeDocument/2006/relationships/hyperlink" Target="javascript:editData(%227224%22" TargetMode="External"/><Relationship Id="rId36" Type="http://schemas.openxmlformats.org/officeDocument/2006/relationships/hyperlink" Target="http://dak.kemendag.go.id/index.php/profilpasar/hapus/732" TargetMode="External"/><Relationship Id="rId49" Type="http://schemas.openxmlformats.org/officeDocument/2006/relationships/hyperlink" Target="javascript:editData(%227341%22" TargetMode="External"/><Relationship Id="rId10" Type="http://schemas.openxmlformats.org/officeDocument/2006/relationships/hyperlink" Target="javascript:editData(%227241%22" TargetMode="External"/><Relationship Id="rId19" Type="http://schemas.openxmlformats.org/officeDocument/2006/relationships/hyperlink" Target="javascript:editData(%227232%22" TargetMode="External"/><Relationship Id="rId31" Type="http://schemas.openxmlformats.org/officeDocument/2006/relationships/hyperlink" Target="http://dak.kemendag.go.id/index.php/profilpasar/hapus/721" TargetMode="External"/><Relationship Id="rId44" Type="http://schemas.openxmlformats.org/officeDocument/2006/relationships/hyperlink" Target="javascript:editData(%227337%22" TargetMode="External"/><Relationship Id="rId4" Type="http://schemas.openxmlformats.org/officeDocument/2006/relationships/image" Target="../media/image2.png"/><Relationship Id="rId9" Type="http://schemas.openxmlformats.org/officeDocument/2006/relationships/hyperlink" Target="javascript:editData(%227242%22" TargetMode="External"/><Relationship Id="rId14" Type="http://schemas.openxmlformats.org/officeDocument/2006/relationships/hyperlink" Target="javascript:editData(%227237%22" TargetMode="External"/><Relationship Id="rId22" Type="http://schemas.openxmlformats.org/officeDocument/2006/relationships/hyperlink" Target="javascript:editData(%227229%22" TargetMode="External"/><Relationship Id="rId27" Type="http://schemas.openxmlformats.org/officeDocument/2006/relationships/hyperlink" Target="javascript:editData(%227225%22" TargetMode="External"/><Relationship Id="rId30" Type="http://schemas.openxmlformats.org/officeDocument/2006/relationships/hyperlink" Target="javascript:editData(%227217%22" TargetMode="External"/><Relationship Id="rId35" Type="http://schemas.openxmlformats.org/officeDocument/2006/relationships/hyperlink" Target="javascript:editData(%227324%22" TargetMode="External"/><Relationship Id="rId43" Type="http://schemas.openxmlformats.org/officeDocument/2006/relationships/hyperlink" Target="javascript:editData(%227336%22" TargetMode="External"/><Relationship Id="rId48" Type="http://schemas.openxmlformats.org/officeDocument/2006/relationships/hyperlink" Target="http://dak.kemendag.go.id/index.php/profilpasar/hapus/734" TargetMode="External"/><Relationship Id="rId8" Type="http://schemas.openxmlformats.org/officeDocument/2006/relationships/hyperlink" Target="javascript:editData(%227243%22" TargetMode="External"/><Relationship Id="rId51" Type="http://schemas.openxmlformats.org/officeDocument/2006/relationships/hyperlink" Target="javascript:editData(%227346%22" TargetMode="External"/><Relationship Id="rId3" Type="http://schemas.openxmlformats.org/officeDocument/2006/relationships/hyperlink" Target="http://dak.kemendag.go.id/index.php/profilpasar/hapus/120" TargetMode="External"/><Relationship Id="rId12" Type="http://schemas.openxmlformats.org/officeDocument/2006/relationships/hyperlink" Target="javascript:editData(%227238%22" TargetMode="External"/><Relationship Id="rId17" Type="http://schemas.openxmlformats.org/officeDocument/2006/relationships/hyperlink" Target="javascript:editData(%227234%22" TargetMode="External"/><Relationship Id="rId25" Type="http://schemas.openxmlformats.org/officeDocument/2006/relationships/hyperlink" Target="javascript:editData(%227227%22" TargetMode="External"/><Relationship Id="rId33" Type="http://schemas.openxmlformats.org/officeDocument/2006/relationships/hyperlink" Target="javascript:editData(%227333%22" TargetMode="External"/><Relationship Id="rId38" Type="http://schemas.openxmlformats.org/officeDocument/2006/relationships/hyperlink" Target="javascript:editData(%227326%22" TargetMode="External"/><Relationship Id="rId46" Type="http://schemas.openxmlformats.org/officeDocument/2006/relationships/hyperlink" Target="javascript:editData(%227339%22" TargetMode="External"/><Relationship Id="rId20" Type="http://schemas.openxmlformats.org/officeDocument/2006/relationships/hyperlink" Target="javascript:editData(%227231%22" TargetMode="External"/><Relationship Id="rId41" Type="http://schemas.openxmlformats.org/officeDocument/2006/relationships/hyperlink" Target="javascript:editData(%227334%22" TargetMode="External"/><Relationship Id="rId1" Type="http://schemas.openxmlformats.org/officeDocument/2006/relationships/hyperlink" Target="javascript:editData(%221207%22" TargetMode="External"/><Relationship Id="rId6" Type="http://schemas.openxmlformats.org/officeDocument/2006/relationships/hyperlink" Target="javascript:editData(%227244%22" TargetMode="External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hyperlink" Target="http://dak.kemendag.go.id/index.php/profilpasar/hapus/723" TargetMode="External"/><Relationship Id="rId18" Type="http://schemas.openxmlformats.org/officeDocument/2006/relationships/hyperlink" Target="javascript:editData(%227233%22" TargetMode="External"/><Relationship Id="rId26" Type="http://schemas.openxmlformats.org/officeDocument/2006/relationships/hyperlink" Target="javascript:editData(%227226%22" TargetMode="External"/><Relationship Id="rId39" Type="http://schemas.openxmlformats.org/officeDocument/2006/relationships/hyperlink" Target="javascript:editData(%227331%22" TargetMode="External"/><Relationship Id="rId21" Type="http://schemas.openxmlformats.org/officeDocument/2006/relationships/hyperlink" Target="javascript:editData(%227230%22" TargetMode="External"/><Relationship Id="rId34" Type="http://schemas.openxmlformats.org/officeDocument/2006/relationships/hyperlink" Target="http://dak.kemendag.go.id/index.php/profilpasar/hapus/733" TargetMode="External"/><Relationship Id="rId42" Type="http://schemas.openxmlformats.org/officeDocument/2006/relationships/hyperlink" Target="javascript:editData(%227335%22" TargetMode="External"/><Relationship Id="rId47" Type="http://schemas.openxmlformats.org/officeDocument/2006/relationships/hyperlink" Target="javascript:editData(%227340%22" TargetMode="External"/><Relationship Id="rId50" Type="http://schemas.openxmlformats.org/officeDocument/2006/relationships/hyperlink" Target="javascript:editData(%227342%22" TargetMode="External"/><Relationship Id="rId7" Type="http://schemas.openxmlformats.org/officeDocument/2006/relationships/hyperlink" Target="http://dak.kemendag.go.id/index.php/profilpasar/hapus/724" TargetMode="External"/><Relationship Id="rId2" Type="http://schemas.openxmlformats.org/officeDocument/2006/relationships/image" Target="../media/image1.png"/><Relationship Id="rId16" Type="http://schemas.openxmlformats.org/officeDocument/2006/relationships/hyperlink" Target="javascript:editData(%227235%22" TargetMode="External"/><Relationship Id="rId29" Type="http://schemas.openxmlformats.org/officeDocument/2006/relationships/hyperlink" Target="javascript:editData(%227222%22" TargetMode="External"/><Relationship Id="rId11" Type="http://schemas.openxmlformats.org/officeDocument/2006/relationships/hyperlink" Target="javascript:editData(%227240%22" TargetMode="External"/><Relationship Id="rId24" Type="http://schemas.openxmlformats.org/officeDocument/2006/relationships/hyperlink" Target="javascript:editData(%227228%22" TargetMode="External"/><Relationship Id="rId32" Type="http://schemas.openxmlformats.org/officeDocument/2006/relationships/hyperlink" Target="javascript:editData(%227218%22" TargetMode="External"/><Relationship Id="rId37" Type="http://schemas.openxmlformats.org/officeDocument/2006/relationships/hyperlink" Target="javascript:editData(%227325%22" TargetMode="External"/><Relationship Id="rId40" Type="http://schemas.openxmlformats.org/officeDocument/2006/relationships/hyperlink" Target="javascript:editData(%227330%22" TargetMode="External"/><Relationship Id="rId45" Type="http://schemas.openxmlformats.org/officeDocument/2006/relationships/hyperlink" Target="javascript:editData(%227338%22" TargetMode="External"/><Relationship Id="rId5" Type="http://schemas.openxmlformats.org/officeDocument/2006/relationships/hyperlink" Target="javascript:editData(%221208%22" TargetMode="External"/><Relationship Id="rId15" Type="http://schemas.openxmlformats.org/officeDocument/2006/relationships/hyperlink" Target="javascript:editData(%227236%22" TargetMode="External"/><Relationship Id="rId23" Type="http://schemas.openxmlformats.org/officeDocument/2006/relationships/hyperlink" Target="http://dak.kemendag.go.id/index.php/profilpasar/hapus/722" TargetMode="External"/><Relationship Id="rId28" Type="http://schemas.openxmlformats.org/officeDocument/2006/relationships/hyperlink" Target="javascript:editData(%227224%22" TargetMode="External"/><Relationship Id="rId36" Type="http://schemas.openxmlformats.org/officeDocument/2006/relationships/hyperlink" Target="http://dak.kemendag.go.id/index.php/profilpasar/hapus/732" TargetMode="External"/><Relationship Id="rId49" Type="http://schemas.openxmlformats.org/officeDocument/2006/relationships/hyperlink" Target="javascript:editData(%227341%22" TargetMode="External"/><Relationship Id="rId10" Type="http://schemas.openxmlformats.org/officeDocument/2006/relationships/hyperlink" Target="javascript:editData(%227241%22" TargetMode="External"/><Relationship Id="rId19" Type="http://schemas.openxmlformats.org/officeDocument/2006/relationships/hyperlink" Target="javascript:editData(%227232%22" TargetMode="External"/><Relationship Id="rId31" Type="http://schemas.openxmlformats.org/officeDocument/2006/relationships/hyperlink" Target="http://dak.kemendag.go.id/index.php/profilpasar/hapus/721" TargetMode="External"/><Relationship Id="rId44" Type="http://schemas.openxmlformats.org/officeDocument/2006/relationships/hyperlink" Target="javascript:editData(%227337%22" TargetMode="External"/><Relationship Id="rId4" Type="http://schemas.openxmlformats.org/officeDocument/2006/relationships/image" Target="../media/image2.png"/><Relationship Id="rId9" Type="http://schemas.openxmlformats.org/officeDocument/2006/relationships/hyperlink" Target="javascript:editData(%227242%22" TargetMode="External"/><Relationship Id="rId14" Type="http://schemas.openxmlformats.org/officeDocument/2006/relationships/hyperlink" Target="javascript:editData(%227237%22" TargetMode="External"/><Relationship Id="rId22" Type="http://schemas.openxmlformats.org/officeDocument/2006/relationships/hyperlink" Target="javascript:editData(%227229%22" TargetMode="External"/><Relationship Id="rId27" Type="http://schemas.openxmlformats.org/officeDocument/2006/relationships/hyperlink" Target="javascript:editData(%227225%22" TargetMode="External"/><Relationship Id="rId30" Type="http://schemas.openxmlformats.org/officeDocument/2006/relationships/hyperlink" Target="javascript:editData(%227217%22" TargetMode="External"/><Relationship Id="rId35" Type="http://schemas.openxmlformats.org/officeDocument/2006/relationships/hyperlink" Target="javascript:editData(%227324%22" TargetMode="External"/><Relationship Id="rId43" Type="http://schemas.openxmlformats.org/officeDocument/2006/relationships/hyperlink" Target="javascript:editData(%227336%22" TargetMode="External"/><Relationship Id="rId48" Type="http://schemas.openxmlformats.org/officeDocument/2006/relationships/hyperlink" Target="http://dak.kemendag.go.id/index.php/profilpasar/hapus/734" TargetMode="External"/><Relationship Id="rId8" Type="http://schemas.openxmlformats.org/officeDocument/2006/relationships/hyperlink" Target="javascript:editData(%227243%22" TargetMode="External"/><Relationship Id="rId51" Type="http://schemas.openxmlformats.org/officeDocument/2006/relationships/hyperlink" Target="javascript:editData(%227346%22" TargetMode="External"/><Relationship Id="rId3" Type="http://schemas.openxmlformats.org/officeDocument/2006/relationships/hyperlink" Target="http://dak.kemendag.go.id/index.php/profilpasar/hapus/120" TargetMode="External"/><Relationship Id="rId12" Type="http://schemas.openxmlformats.org/officeDocument/2006/relationships/hyperlink" Target="javascript:editData(%227238%22" TargetMode="External"/><Relationship Id="rId17" Type="http://schemas.openxmlformats.org/officeDocument/2006/relationships/hyperlink" Target="javascript:editData(%227234%22" TargetMode="External"/><Relationship Id="rId25" Type="http://schemas.openxmlformats.org/officeDocument/2006/relationships/hyperlink" Target="javascript:editData(%227227%22" TargetMode="External"/><Relationship Id="rId33" Type="http://schemas.openxmlformats.org/officeDocument/2006/relationships/hyperlink" Target="javascript:editData(%227333%22" TargetMode="External"/><Relationship Id="rId38" Type="http://schemas.openxmlformats.org/officeDocument/2006/relationships/hyperlink" Target="javascript:editData(%227326%22" TargetMode="External"/><Relationship Id="rId46" Type="http://schemas.openxmlformats.org/officeDocument/2006/relationships/hyperlink" Target="javascript:editData(%227339%22" TargetMode="External"/><Relationship Id="rId20" Type="http://schemas.openxmlformats.org/officeDocument/2006/relationships/hyperlink" Target="javascript:editData(%227231%22" TargetMode="External"/><Relationship Id="rId41" Type="http://schemas.openxmlformats.org/officeDocument/2006/relationships/hyperlink" Target="javascript:editData(%227334%22" TargetMode="External"/><Relationship Id="rId1" Type="http://schemas.openxmlformats.org/officeDocument/2006/relationships/hyperlink" Target="javascript:editData(%221207%22" TargetMode="External"/><Relationship Id="rId6" Type="http://schemas.openxmlformats.org/officeDocument/2006/relationships/hyperlink" Target="javascript:editData(%227244%22" TargetMode="External"/></Relationships>
</file>

<file path=xl/drawings/_rels/drawing7.xml.rels><?xml version="1.0" encoding="UTF-8" standalone="yes"?>
<Relationships xmlns="http://schemas.openxmlformats.org/package/2006/relationships"><Relationship Id="rId13" Type="http://schemas.openxmlformats.org/officeDocument/2006/relationships/hyperlink" Target="http://dak.kemendag.go.id/index.php/profilpasar/hapus/723" TargetMode="External"/><Relationship Id="rId18" Type="http://schemas.openxmlformats.org/officeDocument/2006/relationships/hyperlink" Target="javascript:editData(%227233%22" TargetMode="External"/><Relationship Id="rId26" Type="http://schemas.openxmlformats.org/officeDocument/2006/relationships/hyperlink" Target="javascript:editData(%227226%22" TargetMode="External"/><Relationship Id="rId39" Type="http://schemas.openxmlformats.org/officeDocument/2006/relationships/hyperlink" Target="javascript:editData(%227331%22" TargetMode="External"/><Relationship Id="rId21" Type="http://schemas.openxmlformats.org/officeDocument/2006/relationships/hyperlink" Target="javascript:editData(%227230%22" TargetMode="External"/><Relationship Id="rId34" Type="http://schemas.openxmlformats.org/officeDocument/2006/relationships/hyperlink" Target="http://dak.kemendag.go.id/index.php/profilpasar/hapus/733" TargetMode="External"/><Relationship Id="rId42" Type="http://schemas.openxmlformats.org/officeDocument/2006/relationships/hyperlink" Target="javascript:editData(%227335%22" TargetMode="External"/><Relationship Id="rId47" Type="http://schemas.openxmlformats.org/officeDocument/2006/relationships/hyperlink" Target="javascript:editData(%227340%22" TargetMode="External"/><Relationship Id="rId50" Type="http://schemas.openxmlformats.org/officeDocument/2006/relationships/hyperlink" Target="javascript:editData(%227342%22" TargetMode="External"/><Relationship Id="rId7" Type="http://schemas.openxmlformats.org/officeDocument/2006/relationships/hyperlink" Target="http://dak.kemendag.go.id/index.php/profilpasar/hapus/724" TargetMode="External"/><Relationship Id="rId2" Type="http://schemas.openxmlformats.org/officeDocument/2006/relationships/image" Target="../media/image1.png"/><Relationship Id="rId16" Type="http://schemas.openxmlformats.org/officeDocument/2006/relationships/hyperlink" Target="javascript:editData(%227235%22" TargetMode="External"/><Relationship Id="rId29" Type="http://schemas.openxmlformats.org/officeDocument/2006/relationships/hyperlink" Target="javascript:editData(%227222%22" TargetMode="External"/><Relationship Id="rId11" Type="http://schemas.openxmlformats.org/officeDocument/2006/relationships/hyperlink" Target="javascript:editData(%227240%22" TargetMode="External"/><Relationship Id="rId24" Type="http://schemas.openxmlformats.org/officeDocument/2006/relationships/hyperlink" Target="javascript:editData(%227228%22" TargetMode="External"/><Relationship Id="rId32" Type="http://schemas.openxmlformats.org/officeDocument/2006/relationships/hyperlink" Target="javascript:editData(%227218%22" TargetMode="External"/><Relationship Id="rId37" Type="http://schemas.openxmlformats.org/officeDocument/2006/relationships/hyperlink" Target="javascript:editData(%227325%22" TargetMode="External"/><Relationship Id="rId40" Type="http://schemas.openxmlformats.org/officeDocument/2006/relationships/hyperlink" Target="javascript:editData(%227330%22" TargetMode="External"/><Relationship Id="rId45" Type="http://schemas.openxmlformats.org/officeDocument/2006/relationships/hyperlink" Target="javascript:editData(%227338%22" TargetMode="External"/><Relationship Id="rId5" Type="http://schemas.openxmlformats.org/officeDocument/2006/relationships/hyperlink" Target="javascript:editData(%221208%22" TargetMode="External"/><Relationship Id="rId15" Type="http://schemas.openxmlformats.org/officeDocument/2006/relationships/hyperlink" Target="javascript:editData(%227236%22" TargetMode="External"/><Relationship Id="rId23" Type="http://schemas.openxmlformats.org/officeDocument/2006/relationships/hyperlink" Target="http://dak.kemendag.go.id/index.php/profilpasar/hapus/722" TargetMode="External"/><Relationship Id="rId28" Type="http://schemas.openxmlformats.org/officeDocument/2006/relationships/hyperlink" Target="javascript:editData(%227224%22" TargetMode="External"/><Relationship Id="rId36" Type="http://schemas.openxmlformats.org/officeDocument/2006/relationships/hyperlink" Target="http://dak.kemendag.go.id/index.php/profilpasar/hapus/732" TargetMode="External"/><Relationship Id="rId49" Type="http://schemas.openxmlformats.org/officeDocument/2006/relationships/hyperlink" Target="javascript:editData(%227341%22" TargetMode="External"/><Relationship Id="rId10" Type="http://schemas.openxmlformats.org/officeDocument/2006/relationships/hyperlink" Target="javascript:editData(%227241%22" TargetMode="External"/><Relationship Id="rId19" Type="http://schemas.openxmlformats.org/officeDocument/2006/relationships/hyperlink" Target="javascript:editData(%227232%22" TargetMode="External"/><Relationship Id="rId31" Type="http://schemas.openxmlformats.org/officeDocument/2006/relationships/hyperlink" Target="http://dak.kemendag.go.id/index.php/profilpasar/hapus/721" TargetMode="External"/><Relationship Id="rId44" Type="http://schemas.openxmlformats.org/officeDocument/2006/relationships/hyperlink" Target="javascript:editData(%227337%22" TargetMode="External"/><Relationship Id="rId52" Type="http://schemas.openxmlformats.org/officeDocument/2006/relationships/image" Target="../media/image3.png"/><Relationship Id="rId4" Type="http://schemas.openxmlformats.org/officeDocument/2006/relationships/image" Target="../media/image2.png"/><Relationship Id="rId9" Type="http://schemas.openxmlformats.org/officeDocument/2006/relationships/hyperlink" Target="javascript:editData(%227242%22" TargetMode="External"/><Relationship Id="rId14" Type="http://schemas.openxmlformats.org/officeDocument/2006/relationships/hyperlink" Target="javascript:editData(%227237%22" TargetMode="External"/><Relationship Id="rId22" Type="http://schemas.openxmlformats.org/officeDocument/2006/relationships/hyperlink" Target="javascript:editData(%227229%22" TargetMode="External"/><Relationship Id="rId27" Type="http://schemas.openxmlformats.org/officeDocument/2006/relationships/hyperlink" Target="javascript:editData(%227225%22" TargetMode="External"/><Relationship Id="rId30" Type="http://schemas.openxmlformats.org/officeDocument/2006/relationships/hyperlink" Target="javascript:editData(%227217%22" TargetMode="External"/><Relationship Id="rId35" Type="http://schemas.openxmlformats.org/officeDocument/2006/relationships/hyperlink" Target="javascript:editData(%227324%22" TargetMode="External"/><Relationship Id="rId43" Type="http://schemas.openxmlformats.org/officeDocument/2006/relationships/hyperlink" Target="javascript:editData(%227336%22" TargetMode="External"/><Relationship Id="rId48" Type="http://schemas.openxmlformats.org/officeDocument/2006/relationships/hyperlink" Target="http://dak.kemendag.go.id/index.php/profilpasar/hapus/734" TargetMode="External"/><Relationship Id="rId8" Type="http://schemas.openxmlformats.org/officeDocument/2006/relationships/hyperlink" Target="javascript:editData(%227243%22" TargetMode="External"/><Relationship Id="rId51" Type="http://schemas.openxmlformats.org/officeDocument/2006/relationships/hyperlink" Target="javascript:editData(%227346%22" TargetMode="External"/><Relationship Id="rId3" Type="http://schemas.openxmlformats.org/officeDocument/2006/relationships/hyperlink" Target="http://dak.kemendag.go.id/index.php/profilpasar/hapus/120" TargetMode="External"/><Relationship Id="rId12" Type="http://schemas.openxmlformats.org/officeDocument/2006/relationships/hyperlink" Target="javascript:editData(%227238%22" TargetMode="External"/><Relationship Id="rId17" Type="http://schemas.openxmlformats.org/officeDocument/2006/relationships/hyperlink" Target="javascript:editData(%227234%22" TargetMode="External"/><Relationship Id="rId25" Type="http://schemas.openxmlformats.org/officeDocument/2006/relationships/hyperlink" Target="javascript:editData(%227227%22" TargetMode="External"/><Relationship Id="rId33" Type="http://schemas.openxmlformats.org/officeDocument/2006/relationships/hyperlink" Target="javascript:editData(%227333%22" TargetMode="External"/><Relationship Id="rId38" Type="http://schemas.openxmlformats.org/officeDocument/2006/relationships/hyperlink" Target="javascript:editData(%227326%22" TargetMode="External"/><Relationship Id="rId46" Type="http://schemas.openxmlformats.org/officeDocument/2006/relationships/hyperlink" Target="javascript:editData(%227339%22" TargetMode="External"/><Relationship Id="rId20" Type="http://schemas.openxmlformats.org/officeDocument/2006/relationships/hyperlink" Target="javascript:editData(%227231%22" TargetMode="External"/><Relationship Id="rId41" Type="http://schemas.openxmlformats.org/officeDocument/2006/relationships/hyperlink" Target="javascript:editData(%227334%22" TargetMode="External"/><Relationship Id="rId1" Type="http://schemas.openxmlformats.org/officeDocument/2006/relationships/hyperlink" Target="javascript:editData(%221207%22" TargetMode="External"/><Relationship Id="rId6" Type="http://schemas.openxmlformats.org/officeDocument/2006/relationships/hyperlink" Target="javascript:editData(%227244%22" TargetMode="External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hyperlink" Target="http://dak.kemendag.go.id/index.php/profilpasar/hapus/723" TargetMode="External"/><Relationship Id="rId18" Type="http://schemas.openxmlformats.org/officeDocument/2006/relationships/hyperlink" Target="javascript:editData(%227233%22" TargetMode="External"/><Relationship Id="rId26" Type="http://schemas.openxmlformats.org/officeDocument/2006/relationships/hyperlink" Target="javascript:editData(%227226%22" TargetMode="External"/><Relationship Id="rId39" Type="http://schemas.openxmlformats.org/officeDocument/2006/relationships/hyperlink" Target="javascript:editData(%227331%22" TargetMode="External"/><Relationship Id="rId21" Type="http://schemas.openxmlformats.org/officeDocument/2006/relationships/hyperlink" Target="javascript:editData(%227230%22" TargetMode="External"/><Relationship Id="rId34" Type="http://schemas.openxmlformats.org/officeDocument/2006/relationships/hyperlink" Target="http://dak.kemendag.go.id/index.php/profilpasar/hapus/733" TargetMode="External"/><Relationship Id="rId42" Type="http://schemas.openxmlformats.org/officeDocument/2006/relationships/hyperlink" Target="javascript:editData(%227335%22" TargetMode="External"/><Relationship Id="rId47" Type="http://schemas.openxmlformats.org/officeDocument/2006/relationships/hyperlink" Target="javascript:editData(%227340%22" TargetMode="External"/><Relationship Id="rId50" Type="http://schemas.openxmlformats.org/officeDocument/2006/relationships/hyperlink" Target="javascript:editData(%227342%22" TargetMode="External"/><Relationship Id="rId7" Type="http://schemas.openxmlformats.org/officeDocument/2006/relationships/hyperlink" Target="http://dak.kemendag.go.id/index.php/profilpasar/hapus/724" TargetMode="External"/><Relationship Id="rId2" Type="http://schemas.openxmlformats.org/officeDocument/2006/relationships/image" Target="../media/image1.png"/><Relationship Id="rId16" Type="http://schemas.openxmlformats.org/officeDocument/2006/relationships/hyperlink" Target="javascript:editData(%227235%22" TargetMode="External"/><Relationship Id="rId29" Type="http://schemas.openxmlformats.org/officeDocument/2006/relationships/hyperlink" Target="javascript:editData(%227222%22" TargetMode="External"/><Relationship Id="rId11" Type="http://schemas.openxmlformats.org/officeDocument/2006/relationships/hyperlink" Target="javascript:editData(%227240%22" TargetMode="External"/><Relationship Id="rId24" Type="http://schemas.openxmlformats.org/officeDocument/2006/relationships/hyperlink" Target="javascript:editData(%227228%22" TargetMode="External"/><Relationship Id="rId32" Type="http://schemas.openxmlformats.org/officeDocument/2006/relationships/hyperlink" Target="javascript:editData(%227218%22" TargetMode="External"/><Relationship Id="rId37" Type="http://schemas.openxmlformats.org/officeDocument/2006/relationships/hyperlink" Target="javascript:editData(%227325%22" TargetMode="External"/><Relationship Id="rId40" Type="http://schemas.openxmlformats.org/officeDocument/2006/relationships/hyperlink" Target="javascript:editData(%227330%22" TargetMode="External"/><Relationship Id="rId45" Type="http://schemas.openxmlformats.org/officeDocument/2006/relationships/hyperlink" Target="javascript:editData(%227338%22" TargetMode="External"/><Relationship Id="rId5" Type="http://schemas.openxmlformats.org/officeDocument/2006/relationships/hyperlink" Target="javascript:editData(%221208%22" TargetMode="External"/><Relationship Id="rId15" Type="http://schemas.openxmlformats.org/officeDocument/2006/relationships/hyperlink" Target="javascript:editData(%227236%22" TargetMode="External"/><Relationship Id="rId23" Type="http://schemas.openxmlformats.org/officeDocument/2006/relationships/hyperlink" Target="http://dak.kemendag.go.id/index.php/profilpasar/hapus/722" TargetMode="External"/><Relationship Id="rId28" Type="http://schemas.openxmlformats.org/officeDocument/2006/relationships/hyperlink" Target="javascript:editData(%227224%22" TargetMode="External"/><Relationship Id="rId36" Type="http://schemas.openxmlformats.org/officeDocument/2006/relationships/hyperlink" Target="http://dak.kemendag.go.id/index.php/profilpasar/hapus/732" TargetMode="External"/><Relationship Id="rId49" Type="http://schemas.openxmlformats.org/officeDocument/2006/relationships/hyperlink" Target="javascript:editData(%227341%22" TargetMode="External"/><Relationship Id="rId10" Type="http://schemas.openxmlformats.org/officeDocument/2006/relationships/hyperlink" Target="javascript:editData(%227241%22" TargetMode="External"/><Relationship Id="rId19" Type="http://schemas.openxmlformats.org/officeDocument/2006/relationships/hyperlink" Target="javascript:editData(%227232%22" TargetMode="External"/><Relationship Id="rId31" Type="http://schemas.openxmlformats.org/officeDocument/2006/relationships/hyperlink" Target="http://dak.kemendag.go.id/index.php/profilpasar/hapus/721" TargetMode="External"/><Relationship Id="rId44" Type="http://schemas.openxmlformats.org/officeDocument/2006/relationships/hyperlink" Target="javascript:editData(%227337%22" TargetMode="External"/><Relationship Id="rId4" Type="http://schemas.openxmlformats.org/officeDocument/2006/relationships/image" Target="../media/image2.png"/><Relationship Id="rId9" Type="http://schemas.openxmlformats.org/officeDocument/2006/relationships/hyperlink" Target="javascript:editData(%227242%22" TargetMode="External"/><Relationship Id="rId14" Type="http://schemas.openxmlformats.org/officeDocument/2006/relationships/hyperlink" Target="javascript:editData(%227237%22" TargetMode="External"/><Relationship Id="rId22" Type="http://schemas.openxmlformats.org/officeDocument/2006/relationships/hyperlink" Target="javascript:editData(%227229%22" TargetMode="External"/><Relationship Id="rId27" Type="http://schemas.openxmlformats.org/officeDocument/2006/relationships/hyperlink" Target="javascript:editData(%227225%22" TargetMode="External"/><Relationship Id="rId30" Type="http://schemas.openxmlformats.org/officeDocument/2006/relationships/hyperlink" Target="javascript:editData(%227217%22" TargetMode="External"/><Relationship Id="rId35" Type="http://schemas.openxmlformats.org/officeDocument/2006/relationships/hyperlink" Target="javascript:editData(%227324%22" TargetMode="External"/><Relationship Id="rId43" Type="http://schemas.openxmlformats.org/officeDocument/2006/relationships/hyperlink" Target="javascript:editData(%227336%22" TargetMode="External"/><Relationship Id="rId48" Type="http://schemas.openxmlformats.org/officeDocument/2006/relationships/hyperlink" Target="http://dak.kemendag.go.id/index.php/profilpasar/hapus/734" TargetMode="External"/><Relationship Id="rId8" Type="http://schemas.openxmlformats.org/officeDocument/2006/relationships/hyperlink" Target="javascript:editData(%227243%22" TargetMode="External"/><Relationship Id="rId51" Type="http://schemas.openxmlformats.org/officeDocument/2006/relationships/hyperlink" Target="javascript:editData(%227346%22" TargetMode="External"/><Relationship Id="rId3" Type="http://schemas.openxmlformats.org/officeDocument/2006/relationships/hyperlink" Target="http://dak.kemendag.go.id/index.php/profilpasar/hapus/120" TargetMode="External"/><Relationship Id="rId12" Type="http://schemas.openxmlformats.org/officeDocument/2006/relationships/hyperlink" Target="javascript:editData(%227238%22" TargetMode="External"/><Relationship Id="rId17" Type="http://schemas.openxmlformats.org/officeDocument/2006/relationships/hyperlink" Target="javascript:editData(%227234%22" TargetMode="External"/><Relationship Id="rId25" Type="http://schemas.openxmlformats.org/officeDocument/2006/relationships/hyperlink" Target="javascript:editData(%227227%22" TargetMode="External"/><Relationship Id="rId33" Type="http://schemas.openxmlformats.org/officeDocument/2006/relationships/hyperlink" Target="javascript:editData(%227333%22" TargetMode="External"/><Relationship Id="rId38" Type="http://schemas.openxmlformats.org/officeDocument/2006/relationships/hyperlink" Target="javascript:editData(%227326%22" TargetMode="External"/><Relationship Id="rId46" Type="http://schemas.openxmlformats.org/officeDocument/2006/relationships/hyperlink" Target="javascript:editData(%227339%22" TargetMode="External"/><Relationship Id="rId20" Type="http://schemas.openxmlformats.org/officeDocument/2006/relationships/hyperlink" Target="javascript:editData(%227231%22" TargetMode="External"/><Relationship Id="rId41" Type="http://schemas.openxmlformats.org/officeDocument/2006/relationships/hyperlink" Target="javascript:editData(%227334%22" TargetMode="External"/><Relationship Id="rId1" Type="http://schemas.openxmlformats.org/officeDocument/2006/relationships/hyperlink" Target="javascript:editData(%221207%22" TargetMode="External"/><Relationship Id="rId6" Type="http://schemas.openxmlformats.org/officeDocument/2006/relationships/hyperlink" Target="javascript:editData(%227244%2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0</xdr:colOff>
      <xdr:row>6</xdr:row>
      <xdr:rowOff>0</xdr:rowOff>
    </xdr:from>
    <xdr:to>
      <xdr:col>32</xdr:col>
      <xdr:colOff>152400</xdr:colOff>
      <xdr:row>6</xdr:row>
      <xdr:rowOff>152400</xdr:rowOff>
    </xdr:to>
    <xdr:pic>
      <xdr:nvPicPr>
        <xdr:cNvPr id="2" name="Picture 1" descr="http://dak.kemendag.go.id/asset/images/ed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736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152400</xdr:colOff>
      <xdr:row>6</xdr:row>
      <xdr:rowOff>152400</xdr:rowOff>
    </xdr:to>
    <xdr:pic>
      <xdr:nvPicPr>
        <xdr:cNvPr id="3" name="Picture 2" descr="http://dak.kemendag.go.id/asset/images/del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736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7</xdr:row>
      <xdr:rowOff>0</xdr:rowOff>
    </xdr:from>
    <xdr:to>
      <xdr:col>32</xdr:col>
      <xdr:colOff>152400</xdr:colOff>
      <xdr:row>7</xdr:row>
      <xdr:rowOff>152400</xdr:rowOff>
    </xdr:to>
    <xdr:pic>
      <xdr:nvPicPr>
        <xdr:cNvPr id="4" name="Picture 3" descr="http://dak.kemendag.go.id/asset/images/ed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7</xdr:row>
      <xdr:rowOff>0</xdr:rowOff>
    </xdr:from>
    <xdr:to>
      <xdr:col>32</xdr:col>
      <xdr:colOff>152400</xdr:colOff>
      <xdr:row>7</xdr:row>
      <xdr:rowOff>152400</xdr:rowOff>
    </xdr:to>
    <xdr:pic>
      <xdr:nvPicPr>
        <xdr:cNvPr id="5" name="Picture 4" descr="http://dak.kemendag.go.id/asset/images/del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8</xdr:row>
      <xdr:rowOff>0</xdr:rowOff>
    </xdr:from>
    <xdr:to>
      <xdr:col>32</xdr:col>
      <xdr:colOff>152400</xdr:colOff>
      <xdr:row>8</xdr:row>
      <xdr:rowOff>152400</xdr:rowOff>
    </xdr:to>
    <xdr:pic>
      <xdr:nvPicPr>
        <xdr:cNvPr id="6" name="Picture 5" descr="http://dak.kemendag.go.id/asset/images/ed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8</xdr:row>
      <xdr:rowOff>0</xdr:rowOff>
    </xdr:from>
    <xdr:to>
      <xdr:col>32</xdr:col>
      <xdr:colOff>152400</xdr:colOff>
      <xdr:row>8</xdr:row>
      <xdr:rowOff>152400</xdr:rowOff>
    </xdr:to>
    <xdr:pic>
      <xdr:nvPicPr>
        <xdr:cNvPr id="7" name="Picture 6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9</xdr:row>
      <xdr:rowOff>0</xdr:rowOff>
    </xdr:from>
    <xdr:to>
      <xdr:col>32</xdr:col>
      <xdr:colOff>152400</xdr:colOff>
      <xdr:row>9</xdr:row>
      <xdr:rowOff>152400</xdr:rowOff>
    </xdr:to>
    <xdr:pic>
      <xdr:nvPicPr>
        <xdr:cNvPr id="8" name="Picture 7" descr="http://dak.kemendag.go.id/asset/images/ed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9</xdr:row>
      <xdr:rowOff>0</xdr:rowOff>
    </xdr:from>
    <xdr:to>
      <xdr:col>32</xdr:col>
      <xdr:colOff>152400</xdr:colOff>
      <xdr:row>9</xdr:row>
      <xdr:rowOff>152400</xdr:rowOff>
    </xdr:to>
    <xdr:pic>
      <xdr:nvPicPr>
        <xdr:cNvPr id="9" name="Picture 8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10</xdr:row>
      <xdr:rowOff>0</xdr:rowOff>
    </xdr:from>
    <xdr:to>
      <xdr:col>32</xdr:col>
      <xdr:colOff>152400</xdr:colOff>
      <xdr:row>10</xdr:row>
      <xdr:rowOff>152400</xdr:rowOff>
    </xdr:to>
    <xdr:pic>
      <xdr:nvPicPr>
        <xdr:cNvPr id="10" name="Picture 9" descr="http://dak.kemendag.go.id/asset/images/ed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405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10</xdr:row>
      <xdr:rowOff>0</xdr:rowOff>
    </xdr:from>
    <xdr:to>
      <xdr:col>32</xdr:col>
      <xdr:colOff>152400</xdr:colOff>
      <xdr:row>10</xdr:row>
      <xdr:rowOff>152400</xdr:rowOff>
    </xdr:to>
    <xdr:pic>
      <xdr:nvPicPr>
        <xdr:cNvPr id="11" name="Picture 10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405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11</xdr:row>
      <xdr:rowOff>0</xdr:rowOff>
    </xdr:from>
    <xdr:to>
      <xdr:col>32</xdr:col>
      <xdr:colOff>152400</xdr:colOff>
      <xdr:row>11</xdr:row>
      <xdr:rowOff>152400</xdr:rowOff>
    </xdr:to>
    <xdr:pic>
      <xdr:nvPicPr>
        <xdr:cNvPr id="12" name="Picture 11" descr="http://dak.kemendag.go.id/asset/images/ed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11</xdr:row>
      <xdr:rowOff>0</xdr:rowOff>
    </xdr:from>
    <xdr:to>
      <xdr:col>32</xdr:col>
      <xdr:colOff>152400</xdr:colOff>
      <xdr:row>11</xdr:row>
      <xdr:rowOff>152400</xdr:rowOff>
    </xdr:to>
    <xdr:pic>
      <xdr:nvPicPr>
        <xdr:cNvPr id="13" name="Picture 12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12</xdr:row>
      <xdr:rowOff>0</xdr:rowOff>
    </xdr:from>
    <xdr:to>
      <xdr:col>32</xdr:col>
      <xdr:colOff>152400</xdr:colOff>
      <xdr:row>12</xdr:row>
      <xdr:rowOff>152400</xdr:rowOff>
    </xdr:to>
    <xdr:pic>
      <xdr:nvPicPr>
        <xdr:cNvPr id="14" name="Picture 13" descr="http://dak.kemendag.go.id/asset/images/ed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5708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12</xdr:row>
      <xdr:rowOff>0</xdr:rowOff>
    </xdr:from>
    <xdr:to>
      <xdr:col>32</xdr:col>
      <xdr:colOff>152400</xdr:colOff>
      <xdr:row>12</xdr:row>
      <xdr:rowOff>152400</xdr:rowOff>
    </xdr:to>
    <xdr:pic>
      <xdr:nvPicPr>
        <xdr:cNvPr id="15" name="Picture 14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5708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13</xdr:row>
      <xdr:rowOff>0</xdr:rowOff>
    </xdr:from>
    <xdr:to>
      <xdr:col>32</xdr:col>
      <xdr:colOff>152400</xdr:colOff>
      <xdr:row>13</xdr:row>
      <xdr:rowOff>152400</xdr:rowOff>
    </xdr:to>
    <xdr:pic>
      <xdr:nvPicPr>
        <xdr:cNvPr id="16" name="Picture 15" descr="http://dak.kemendag.go.id/asset/images/ed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662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13</xdr:row>
      <xdr:rowOff>0</xdr:rowOff>
    </xdr:from>
    <xdr:to>
      <xdr:col>32</xdr:col>
      <xdr:colOff>152400</xdr:colOff>
      <xdr:row>13</xdr:row>
      <xdr:rowOff>152400</xdr:rowOff>
    </xdr:to>
    <xdr:pic>
      <xdr:nvPicPr>
        <xdr:cNvPr id="17" name="Picture 16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662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14</xdr:row>
      <xdr:rowOff>0</xdr:rowOff>
    </xdr:from>
    <xdr:to>
      <xdr:col>32</xdr:col>
      <xdr:colOff>152400</xdr:colOff>
      <xdr:row>14</xdr:row>
      <xdr:rowOff>152400</xdr:rowOff>
    </xdr:to>
    <xdr:pic>
      <xdr:nvPicPr>
        <xdr:cNvPr id="18" name="Picture 17" descr="http://dak.kemendag.go.id/asset/images/ed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736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14</xdr:row>
      <xdr:rowOff>0</xdr:rowOff>
    </xdr:from>
    <xdr:to>
      <xdr:col>32</xdr:col>
      <xdr:colOff>152400</xdr:colOff>
      <xdr:row>14</xdr:row>
      <xdr:rowOff>152400</xdr:rowOff>
    </xdr:to>
    <xdr:pic>
      <xdr:nvPicPr>
        <xdr:cNvPr id="19" name="Picture 18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736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15</xdr:row>
      <xdr:rowOff>0</xdr:rowOff>
    </xdr:from>
    <xdr:to>
      <xdr:col>32</xdr:col>
      <xdr:colOff>152400</xdr:colOff>
      <xdr:row>15</xdr:row>
      <xdr:rowOff>152400</xdr:rowOff>
    </xdr:to>
    <xdr:pic>
      <xdr:nvPicPr>
        <xdr:cNvPr id="20" name="Picture 19" descr="http://dak.kemendag.go.id/asset/images/ed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847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15</xdr:row>
      <xdr:rowOff>0</xdr:rowOff>
    </xdr:from>
    <xdr:to>
      <xdr:col>32</xdr:col>
      <xdr:colOff>152400</xdr:colOff>
      <xdr:row>15</xdr:row>
      <xdr:rowOff>152400</xdr:rowOff>
    </xdr:to>
    <xdr:pic>
      <xdr:nvPicPr>
        <xdr:cNvPr id="21" name="Picture 20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847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16</xdr:row>
      <xdr:rowOff>0</xdr:rowOff>
    </xdr:from>
    <xdr:to>
      <xdr:col>32</xdr:col>
      <xdr:colOff>152400</xdr:colOff>
      <xdr:row>16</xdr:row>
      <xdr:rowOff>152400</xdr:rowOff>
    </xdr:to>
    <xdr:pic>
      <xdr:nvPicPr>
        <xdr:cNvPr id="22" name="Picture 21" descr="http://dak.kemendag.go.id/asset/images/ed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920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16</xdr:row>
      <xdr:rowOff>0</xdr:rowOff>
    </xdr:from>
    <xdr:to>
      <xdr:col>32</xdr:col>
      <xdr:colOff>152400</xdr:colOff>
      <xdr:row>16</xdr:row>
      <xdr:rowOff>152400</xdr:rowOff>
    </xdr:to>
    <xdr:pic>
      <xdr:nvPicPr>
        <xdr:cNvPr id="23" name="Picture 22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920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17</xdr:row>
      <xdr:rowOff>0</xdr:rowOff>
    </xdr:from>
    <xdr:to>
      <xdr:col>32</xdr:col>
      <xdr:colOff>152400</xdr:colOff>
      <xdr:row>17</xdr:row>
      <xdr:rowOff>152400</xdr:rowOff>
    </xdr:to>
    <xdr:pic>
      <xdr:nvPicPr>
        <xdr:cNvPr id="24" name="Picture 23" descr="http://dak.kemendag.go.id/asset/images/ed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975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17</xdr:row>
      <xdr:rowOff>0</xdr:rowOff>
    </xdr:from>
    <xdr:to>
      <xdr:col>32</xdr:col>
      <xdr:colOff>152400</xdr:colOff>
      <xdr:row>17</xdr:row>
      <xdr:rowOff>152400</xdr:rowOff>
    </xdr:to>
    <xdr:pic>
      <xdr:nvPicPr>
        <xdr:cNvPr id="25" name="Picture 24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975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18</xdr:row>
      <xdr:rowOff>0</xdr:rowOff>
    </xdr:from>
    <xdr:to>
      <xdr:col>32</xdr:col>
      <xdr:colOff>152400</xdr:colOff>
      <xdr:row>18</xdr:row>
      <xdr:rowOff>152400</xdr:rowOff>
    </xdr:to>
    <xdr:pic>
      <xdr:nvPicPr>
        <xdr:cNvPr id="26" name="Picture 25" descr="http://dak.kemendag.go.id/asset/images/ed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0864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18</xdr:row>
      <xdr:rowOff>0</xdr:rowOff>
    </xdr:from>
    <xdr:to>
      <xdr:col>32</xdr:col>
      <xdr:colOff>152400</xdr:colOff>
      <xdr:row>18</xdr:row>
      <xdr:rowOff>152400</xdr:rowOff>
    </xdr:to>
    <xdr:pic>
      <xdr:nvPicPr>
        <xdr:cNvPr id="27" name="Picture 26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10864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19</xdr:row>
      <xdr:rowOff>0</xdr:rowOff>
    </xdr:from>
    <xdr:to>
      <xdr:col>32</xdr:col>
      <xdr:colOff>152400</xdr:colOff>
      <xdr:row>19</xdr:row>
      <xdr:rowOff>152400</xdr:rowOff>
    </xdr:to>
    <xdr:pic>
      <xdr:nvPicPr>
        <xdr:cNvPr id="28" name="Picture 27" descr="http://dak.kemendag.go.id/asset/images/ed.pn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178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19</xdr:row>
      <xdr:rowOff>0</xdr:rowOff>
    </xdr:from>
    <xdr:to>
      <xdr:col>32</xdr:col>
      <xdr:colOff>152400</xdr:colOff>
      <xdr:row>19</xdr:row>
      <xdr:rowOff>152400</xdr:rowOff>
    </xdr:to>
    <xdr:pic>
      <xdr:nvPicPr>
        <xdr:cNvPr id="29" name="Picture 28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1178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20</xdr:row>
      <xdr:rowOff>0</xdr:rowOff>
    </xdr:from>
    <xdr:to>
      <xdr:col>32</xdr:col>
      <xdr:colOff>152400</xdr:colOff>
      <xdr:row>20</xdr:row>
      <xdr:rowOff>152400</xdr:rowOff>
    </xdr:to>
    <xdr:pic>
      <xdr:nvPicPr>
        <xdr:cNvPr id="30" name="Picture 29" descr="http://dak.kemendag.go.id/asset/images/ed.pn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252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20</xdr:row>
      <xdr:rowOff>0</xdr:rowOff>
    </xdr:from>
    <xdr:to>
      <xdr:col>32</xdr:col>
      <xdr:colOff>152400</xdr:colOff>
      <xdr:row>20</xdr:row>
      <xdr:rowOff>152400</xdr:rowOff>
    </xdr:to>
    <xdr:pic>
      <xdr:nvPicPr>
        <xdr:cNvPr id="31" name="Picture 30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1252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21</xdr:row>
      <xdr:rowOff>0</xdr:rowOff>
    </xdr:from>
    <xdr:to>
      <xdr:col>32</xdr:col>
      <xdr:colOff>152400</xdr:colOff>
      <xdr:row>21</xdr:row>
      <xdr:rowOff>152400</xdr:rowOff>
    </xdr:to>
    <xdr:pic>
      <xdr:nvPicPr>
        <xdr:cNvPr id="32" name="Picture 31" descr="http://dak.kemendag.go.id/asset/images/ed.png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325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21</xdr:row>
      <xdr:rowOff>0</xdr:rowOff>
    </xdr:from>
    <xdr:to>
      <xdr:col>32</xdr:col>
      <xdr:colOff>152400</xdr:colOff>
      <xdr:row>21</xdr:row>
      <xdr:rowOff>152400</xdr:rowOff>
    </xdr:to>
    <xdr:pic>
      <xdr:nvPicPr>
        <xdr:cNvPr id="33" name="Picture 32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1325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22</xdr:row>
      <xdr:rowOff>0</xdr:rowOff>
    </xdr:from>
    <xdr:to>
      <xdr:col>32</xdr:col>
      <xdr:colOff>152400</xdr:colOff>
      <xdr:row>22</xdr:row>
      <xdr:rowOff>152400</xdr:rowOff>
    </xdr:to>
    <xdr:pic>
      <xdr:nvPicPr>
        <xdr:cNvPr id="34" name="Picture 33" descr="http://dak.kemendag.go.id/asset/images/ed.png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3995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22</xdr:row>
      <xdr:rowOff>0</xdr:rowOff>
    </xdr:from>
    <xdr:to>
      <xdr:col>32</xdr:col>
      <xdr:colOff>152400</xdr:colOff>
      <xdr:row>22</xdr:row>
      <xdr:rowOff>152400</xdr:rowOff>
    </xdr:to>
    <xdr:pic>
      <xdr:nvPicPr>
        <xdr:cNvPr id="35" name="Picture 34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13995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23</xdr:row>
      <xdr:rowOff>0</xdr:rowOff>
    </xdr:from>
    <xdr:to>
      <xdr:col>32</xdr:col>
      <xdr:colOff>152400</xdr:colOff>
      <xdr:row>23</xdr:row>
      <xdr:rowOff>152400</xdr:rowOff>
    </xdr:to>
    <xdr:pic>
      <xdr:nvPicPr>
        <xdr:cNvPr id="36" name="Picture 35" descr="http://dak.kemendag.go.id/asset/images/ed.png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491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23</xdr:row>
      <xdr:rowOff>0</xdr:rowOff>
    </xdr:from>
    <xdr:to>
      <xdr:col>32</xdr:col>
      <xdr:colOff>152400</xdr:colOff>
      <xdr:row>23</xdr:row>
      <xdr:rowOff>152400</xdr:rowOff>
    </xdr:to>
    <xdr:pic>
      <xdr:nvPicPr>
        <xdr:cNvPr id="37" name="Picture 36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1491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24</xdr:row>
      <xdr:rowOff>0</xdr:rowOff>
    </xdr:from>
    <xdr:to>
      <xdr:col>32</xdr:col>
      <xdr:colOff>152400</xdr:colOff>
      <xdr:row>24</xdr:row>
      <xdr:rowOff>152400</xdr:rowOff>
    </xdr:to>
    <xdr:pic>
      <xdr:nvPicPr>
        <xdr:cNvPr id="38" name="Picture 37" descr="http://dak.kemendag.go.id/asset/images/ed.png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5652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24</xdr:row>
      <xdr:rowOff>0</xdr:rowOff>
    </xdr:from>
    <xdr:to>
      <xdr:col>32</xdr:col>
      <xdr:colOff>152400</xdr:colOff>
      <xdr:row>24</xdr:row>
      <xdr:rowOff>152400</xdr:rowOff>
    </xdr:to>
    <xdr:pic>
      <xdr:nvPicPr>
        <xdr:cNvPr id="39" name="Picture 38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15652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152400</xdr:colOff>
      <xdr:row>25</xdr:row>
      <xdr:rowOff>152400</xdr:rowOff>
    </xdr:to>
    <xdr:pic>
      <xdr:nvPicPr>
        <xdr:cNvPr id="40" name="Picture 39" descr="http://dak.kemendag.go.id/asset/images/ed.png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6389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152400</xdr:colOff>
      <xdr:row>25</xdr:row>
      <xdr:rowOff>152400</xdr:rowOff>
    </xdr:to>
    <xdr:pic>
      <xdr:nvPicPr>
        <xdr:cNvPr id="41" name="Picture 40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16389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26</xdr:row>
      <xdr:rowOff>0</xdr:rowOff>
    </xdr:from>
    <xdr:to>
      <xdr:col>32</xdr:col>
      <xdr:colOff>152400</xdr:colOff>
      <xdr:row>26</xdr:row>
      <xdr:rowOff>152400</xdr:rowOff>
    </xdr:to>
    <xdr:pic>
      <xdr:nvPicPr>
        <xdr:cNvPr id="42" name="Picture 41" descr="http://dak.kemendag.go.id/asset/images/ed.png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712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26</xdr:row>
      <xdr:rowOff>0</xdr:rowOff>
    </xdr:from>
    <xdr:to>
      <xdr:col>32</xdr:col>
      <xdr:colOff>152400</xdr:colOff>
      <xdr:row>26</xdr:row>
      <xdr:rowOff>152400</xdr:rowOff>
    </xdr:to>
    <xdr:pic>
      <xdr:nvPicPr>
        <xdr:cNvPr id="43" name="Picture 42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1712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27</xdr:row>
      <xdr:rowOff>0</xdr:rowOff>
    </xdr:from>
    <xdr:to>
      <xdr:col>32</xdr:col>
      <xdr:colOff>152400</xdr:colOff>
      <xdr:row>27</xdr:row>
      <xdr:rowOff>152400</xdr:rowOff>
    </xdr:to>
    <xdr:pic>
      <xdr:nvPicPr>
        <xdr:cNvPr id="44" name="Picture 43" descr="http://dak.kemendag.go.id/asset/images/ed.png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8046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27</xdr:row>
      <xdr:rowOff>0</xdr:rowOff>
    </xdr:from>
    <xdr:to>
      <xdr:col>32</xdr:col>
      <xdr:colOff>152400</xdr:colOff>
      <xdr:row>27</xdr:row>
      <xdr:rowOff>152400</xdr:rowOff>
    </xdr:to>
    <xdr:pic>
      <xdr:nvPicPr>
        <xdr:cNvPr id="45" name="Picture 44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18046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28</xdr:row>
      <xdr:rowOff>0</xdr:rowOff>
    </xdr:from>
    <xdr:to>
      <xdr:col>32</xdr:col>
      <xdr:colOff>152400</xdr:colOff>
      <xdr:row>28</xdr:row>
      <xdr:rowOff>152400</xdr:rowOff>
    </xdr:to>
    <xdr:pic>
      <xdr:nvPicPr>
        <xdr:cNvPr id="46" name="Picture 45" descr="http://dak.kemendag.go.id/asset/images/ed.png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8967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28</xdr:row>
      <xdr:rowOff>0</xdr:rowOff>
    </xdr:from>
    <xdr:to>
      <xdr:col>32</xdr:col>
      <xdr:colOff>152400</xdr:colOff>
      <xdr:row>28</xdr:row>
      <xdr:rowOff>152400</xdr:rowOff>
    </xdr:to>
    <xdr:pic>
      <xdr:nvPicPr>
        <xdr:cNvPr id="47" name="Picture 46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18967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29</xdr:row>
      <xdr:rowOff>0</xdr:rowOff>
    </xdr:from>
    <xdr:to>
      <xdr:col>32</xdr:col>
      <xdr:colOff>152400</xdr:colOff>
      <xdr:row>29</xdr:row>
      <xdr:rowOff>152400</xdr:rowOff>
    </xdr:to>
    <xdr:pic>
      <xdr:nvPicPr>
        <xdr:cNvPr id="48" name="Picture 47" descr="http://dak.kemendag.go.id/asset/images/ed.png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9888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29</xdr:row>
      <xdr:rowOff>0</xdr:rowOff>
    </xdr:from>
    <xdr:to>
      <xdr:col>32</xdr:col>
      <xdr:colOff>152400</xdr:colOff>
      <xdr:row>29</xdr:row>
      <xdr:rowOff>152400</xdr:rowOff>
    </xdr:to>
    <xdr:pic>
      <xdr:nvPicPr>
        <xdr:cNvPr id="49" name="Picture 48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19888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30</xdr:row>
      <xdr:rowOff>0</xdr:rowOff>
    </xdr:from>
    <xdr:to>
      <xdr:col>32</xdr:col>
      <xdr:colOff>152400</xdr:colOff>
      <xdr:row>30</xdr:row>
      <xdr:rowOff>152400</xdr:rowOff>
    </xdr:to>
    <xdr:pic>
      <xdr:nvPicPr>
        <xdr:cNvPr id="50" name="Picture 49" descr="http://dak.kemendag.go.id/asset/images/ed.png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0808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30</xdr:row>
      <xdr:rowOff>0</xdr:rowOff>
    </xdr:from>
    <xdr:to>
      <xdr:col>32</xdr:col>
      <xdr:colOff>152400</xdr:colOff>
      <xdr:row>30</xdr:row>
      <xdr:rowOff>152400</xdr:rowOff>
    </xdr:to>
    <xdr:pic>
      <xdr:nvPicPr>
        <xdr:cNvPr id="51" name="Picture 50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20808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31</xdr:row>
      <xdr:rowOff>0</xdr:rowOff>
    </xdr:from>
    <xdr:to>
      <xdr:col>32</xdr:col>
      <xdr:colOff>152400</xdr:colOff>
      <xdr:row>31</xdr:row>
      <xdr:rowOff>152400</xdr:rowOff>
    </xdr:to>
    <xdr:pic>
      <xdr:nvPicPr>
        <xdr:cNvPr id="52" name="Picture 51" descr="http://dak.kemendag.go.id/asset/images/ed.png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1729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31</xdr:row>
      <xdr:rowOff>0</xdr:rowOff>
    </xdr:from>
    <xdr:to>
      <xdr:col>32</xdr:col>
      <xdr:colOff>152400</xdr:colOff>
      <xdr:row>31</xdr:row>
      <xdr:rowOff>152400</xdr:rowOff>
    </xdr:to>
    <xdr:pic>
      <xdr:nvPicPr>
        <xdr:cNvPr id="53" name="Picture 5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21729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32</xdr:row>
      <xdr:rowOff>0</xdr:rowOff>
    </xdr:from>
    <xdr:to>
      <xdr:col>32</xdr:col>
      <xdr:colOff>152400</xdr:colOff>
      <xdr:row>32</xdr:row>
      <xdr:rowOff>152400</xdr:rowOff>
    </xdr:to>
    <xdr:pic>
      <xdr:nvPicPr>
        <xdr:cNvPr id="54" name="Picture 53" descr="http://dak.kemendag.go.id/asset/images/ed.png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246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32</xdr:row>
      <xdr:rowOff>0</xdr:rowOff>
    </xdr:from>
    <xdr:to>
      <xdr:col>32</xdr:col>
      <xdr:colOff>152400</xdr:colOff>
      <xdr:row>32</xdr:row>
      <xdr:rowOff>152400</xdr:rowOff>
    </xdr:to>
    <xdr:pic>
      <xdr:nvPicPr>
        <xdr:cNvPr id="55" name="Picture 54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2246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33</xdr:row>
      <xdr:rowOff>0</xdr:rowOff>
    </xdr:from>
    <xdr:to>
      <xdr:col>32</xdr:col>
      <xdr:colOff>152400</xdr:colOff>
      <xdr:row>33</xdr:row>
      <xdr:rowOff>152400</xdr:rowOff>
    </xdr:to>
    <xdr:pic>
      <xdr:nvPicPr>
        <xdr:cNvPr id="56" name="Picture 55" descr="http://dak.kemendag.go.id/asset/images/ed.png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320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33</xdr:row>
      <xdr:rowOff>0</xdr:rowOff>
    </xdr:from>
    <xdr:to>
      <xdr:col>32</xdr:col>
      <xdr:colOff>152400</xdr:colOff>
      <xdr:row>33</xdr:row>
      <xdr:rowOff>152400</xdr:rowOff>
    </xdr:to>
    <xdr:pic>
      <xdr:nvPicPr>
        <xdr:cNvPr id="57" name="Picture 56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2320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34</xdr:row>
      <xdr:rowOff>0</xdr:rowOff>
    </xdr:from>
    <xdr:to>
      <xdr:col>32</xdr:col>
      <xdr:colOff>152400</xdr:colOff>
      <xdr:row>34</xdr:row>
      <xdr:rowOff>152400</xdr:rowOff>
    </xdr:to>
    <xdr:pic>
      <xdr:nvPicPr>
        <xdr:cNvPr id="58" name="Picture 57" descr="http://dak.kemendag.go.id/asset/images/ed.png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3939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34</xdr:row>
      <xdr:rowOff>0</xdr:rowOff>
    </xdr:from>
    <xdr:to>
      <xdr:col>32</xdr:col>
      <xdr:colOff>152400</xdr:colOff>
      <xdr:row>34</xdr:row>
      <xdr:rowOff>152400</xdr:rowOff>
    </xdr:to>
    <xdr:pic>
      <xdr:nvPicPr>
        <xdr:cNvPr id="59" name="Picture 58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23939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35</xdr:row>
      <xdr:rowOff>0</xdr:rowOff>
    </xdr:from>
    <xdr:to>
      <xdr:col>32</xdr:col>
      <xdr:colOff>152400</xdr:colOff>
      <xdr:row>35</xdr:row>
      <xdr:rowOff>152400</xdr:rowOff>
    </xdr:to>
    <xdr:pic>
      <xdr:nvPicPr>
        <xdr:cNvPr id="60" name="Picture 59" descr="http://dak.kemendag.go.id/asset/images/ed.png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4676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35</xdr:row>
      <xdr:rowOff>0</xdr:rowOff>
    </xdr:from>
    <xdr:to>
      <xdr:col>32</xdr:col>
      <xdr:colOff>152400</xdr:colOff>
      <xdr:row>35</xdr:row>
      <xdr:rowOff>152400</xdr:rowOff>
    </xdr:to>
    <xdr:pic>
      <xdr:nvPicPr>
        <xdr:cNvPr id="61" name="Picture 60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24676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36</xdr:row>
      <xdr:rowOff>0</xdr:rowOff>
    </xdr:from>
    <xdr:to>
      <xdr:col>32</xdr:col>
      <xdr:colOff>152400</xdr:colOff>
      <xdr:row>36</xdr:row>
      <xdr:rowOff>152400</xdr:rowOff>
    </xdr:to>
    <xdr:pic>
      <xdr:nvPicPr>
        <xdr:cNvPr id="62" name="Picture 61" descr="http://dak.kemendag.go.id/asset/images/ed.png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5412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36</xdr:row>
      <xdr:rowOff>0</xdr:rowOff>
    </xdr:from>
    <xdr:to>
      <xdr:col>32</xdr:col>
      <xdr:colOff>152400</xdr:colOff>
      <xdr:row>36</xdr:row>
      <xdr:rowOff>152400</xdr:rowOff>
    </xdr:to>
    <xdr:pic>
      <xdr:nvPicPr>
        <xdr:cNvPr id="63" name="Picture 6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25412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38</xdr:row>
      <xdr:rowOff>0</xdr:rowOff>
    </xdr:from>
    <xdr:to>
      <xdr:col>32</xdr:col>
      <xdr:colOff>152400</xdr:colOff>
      <xdr:row>38</xdr:row>
      <xdr:rowOff>152400</xdr:rowOff>
    </xdr:to>
    <xdr:pic>
      <xdr:nvPicPr>
        <xdr:cNvPr id="64" name="Picture 63" descr="http://dak.kemendag.go.id/asset/images/ed.png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6333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38</xdr:row>
      <xdr:rowOff>0</xdr:rowOff>
    </xdr:from>
    <xdr:to>
      <xdr:col>32</xdr:col>
      <xdr:colOff>152400</xdr:colOff>
      <xdr:row>38</xdr:row>
      <xdr:rowOff>152400</xdr:rowOff>
    </xdr:to>
    <xdr:pic>
      <xdr:nvPicPr>
        <xdr:cNvPr id="65" name="Picture 64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26333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39</xdr:row>
      <xdr:rowOff>0</xdr:rowOff>
    </xdr:from>
    <xdr:to>
      <xdr:col>32</xdr:col>
      <xdr:colOff>152400</xdr:colOff>
      <xdr:row>39</xdr:row>
      <xdr:rowOff>152400</xdr:rowOff>
    </xdr:to>
    <xdr:pic>
      <xdr:nvPicPr>
        <xdr:cNvPr id="66" name="Picture 65" descr="http://dak.kemendag.go.id/asset/images/ed.png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7254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39</xdr:row>
      <xdr:rowOff>0</xdr:rowOff>
    </xdr:from>
    <xdr:to>
      <xdr:col>32</xdr:col>
      <xdr:colOff>152400</xdr:colOff>
      <xdr:row>39</xdr:row>
      <xdr:rowOff>152400</xdr:rowOff>
    </xdr:to>
    <xdr:pic>
      <xdr:nvPicPr>
        <xdr:cNvPr id="67" name="Picture 66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27254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40</xdr:row>
      <xdr:rowOff>0</xdr:rowOff>
    </xdr:from>
    <xdr:to>
      <xdr:col>32</xdr:col>
      <xdr:colOff>152400</xdr:colOff>
      <xdr:row>40</xdr:row>
      <xdr:rowOff>152400</xdr:rowOff>
    </xdr:to>
    <xdr:pic>
      <xdr:nvPicPr>
        <xdr:cNvPr id="68" name="Picture 67" descr="http://dak.kemendag.go.id/asset/images/ed.png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8359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40</xdr:row>
      <xdr:rowOff>0</xdr:rowOff>
    </xdr:from>
    <xdr:to>
      <xdr:col>32</xdr:col>
      <xdr:colOff>152400</xdr:colOff>
      <xdr:row>40</xdr:row>
      <xdr:rowOff>152400</xdr:rowOff>
    </xdr:to>
    <xdr:pic>
      <xdr:nvPicPr>
        <xdr:cNvPr id="69" name="Picture 68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28359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152400</xdr:colOff>
      <xdr:row>41</xdr:row>
      <xdr:rowOff>152400</xdr:rowOff>
    </xdr:to>
    <xdr:pic>
      <xdr:nvPicPr>
        <xdr:cNvPr id="70" name="Picture 69" descr="http://dak.kemendag.go.id/asset/images/ed.png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29464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41</xdr:row>
      <xdr:rowOff>0</xdr:rowOff>
    </xdr:from>
    <xdr:to>
      <xdr:col>32</xdr:col>
      <xdr:colOff>152400</xdr:colOff>
      <xdr:row>41</xdr:row>
      <xdr:rowOff>152400</xdr:rowOff>
    </xdr:to>
    <xdr:pic>
      <xdr:nvPicPr>
        <xdr:cNvPr id="71" name="Picture 70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29464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42</xdr:row>
      <xdr:rowOff>0</xdr:rowOff>
    </xdr:from>
    <xdr:to>
      <xdr:col>32</xdr:col>
      <xdr:colOff>152400</xdr:colOff>
      <xdr:row>42</xdr:row>
      <xdr:rowOff>152400</xdr:rowOff>
    </xdr:to>
    <xdr:pic>
      <xdr:nvPicPr>
        <xdr:cNvPr id="72" name="Picture 71" descr="http://dak.kemendag.go.id/asset/images/ed.png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3056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42</xdr:row>
      <xdr:rowOff>0</xdr:rowOff>
    </xdr:from>
    <xdr:to>
      <xdr:col>32</xdr:col>
      <xdr:colOff>152400</xdr:colOff>
      <xdr:row>42</xdr:row>
      <xdr:rowOff>152400</xdr:rowOff>
    </xdr:to>
    <xdr:pic>
      <xdr:nvPicPr>
        <xdr:cNvPr id="73" name="Picture 7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3056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43</xdr:row>
      <xdr:rowOff>0</xdr:rowOff>
    </xdr:from>
    <xdr:to>
      <xdr:col>32</xdr:col>
      <xdr:colOff>152400</xdr:colOff>
      <xdr:row>43</xdr:row>
      <xdr:rowOff>152400</xdr:rowOff>
    </xdr:to>
    <xdr:pic>
      <xdr:nvPicPr>
        <xdr:cNvPr id="74" name="Picture 73" descr="http://dak.kemendag.go.id/asset/images/ed.png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31489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43</xdr:row>
      <xdr:rowOff>0</xdr:rowOff>
    </xdr:from>
    <xdr:to>
      <xdr:col>32</xdr:col>
      <xdr:colOff>152400</xdr:colOff>
      <xdr:row>43</xdr:row>
      <xdr:rowOff>152400</xdr:rowOff>
    </xdr:to>
    <xdr:pic>
      <xdr:nvPicPr>
        <xdr:cNvPr id="75" name="Picture 74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31489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44</xdr:row>
      <xdr:rowOff>0</xdr:rowOff>
    </xdr:from>
    <xdr:to>
      <xdr:col>32</xdr:col>
      <xdr:colOff>152400</xdr:colOff>
      <xdr:row>44</xdr:row>
      <xdr:rowOff>152400</xdr:rowOff>
    </xdr:to>
    <xdr:pic>
      <xdr:nvPicPr>
        <xdr:cNvPr id="76" name="Picture 75" descr="http://dak.kemendag.go.id/asset/images/ed.png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3241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44</xdr:row>
      <xdr:rowOff>0</xdr:rowOff>
    </xdr:from>
    <xdr:to>
      <xdr:col>32</xdr:col>
      <xdr:colOff>152400</xdr:colOff>
      <xdr:row>44</xdr:row>
      <xdr:rowOff>152400</xdr:rowOff>
    </xdr:to>
    <xdr:pic>
      <xdr:nvPicPr>
        <xdr:cNvPr id="77" name="Picture 76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3241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45</xdr:row>
      <xdr:rowOff>0</xdr:rowOff>
    </xdr:from>
    <xdr:to>
      <xdr:col>32</xdr:col>
      <xdr:colOff>152400</xdr:colOff>
      <xdr:row>45</xdr:row>
      <xdr:rowOff>152400</xdr:rowOff>
    </xdr:to>
    <xdr:pic>
      <xdr:nvPicPr>
        <xdr:cNvPr id="78" name="Picture 77" descr="http://dak.kemendag.go.id/asset/images/ed.png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3351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45</xdr:row>
      <xdr:rowOff>0</xdr:rowOff>
    </xdr:from>
    <xdr:to>
      <xdr:col>32</xdr:col>
      <xdr:colOff>152400</xdr:colOff>
      <xdr:row>45</xdr:row>
      <xdr:rowOff>152400</xdr:rowOff>
    </xdr:to>
    <xdr:pic>
      <xdr:nvPicPr>
        <xdr:cNvPr id="79" name="Picture 78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3351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46</xdr:row>
      <xdr:rowOff>0</xdr:rowOff>
    </xdr:from>
    <xdr:to>
      <xdr:col>32</xdr:col>
      <xdr:colOff>152400</xdr:colOff>
      <xdr:row>46</xdr:row>
      <xdr:rowOff>152400</xdr:rowOff>
    </xdr:to>
    <xdr:pic>
      <xdr:nvPicPr>
        <xdr:cNvPr id="80" name="Picture 79" descr="http://dak.kemendag.go.id/asset/images/ed.png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3462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46</xdr:row>
      <xdr:rowOff>0</xdr:rowOff>
    </xdr:from>
    <xdr:to>
      <xdr:col>32</xdr:col>
      <xdr:colOff>152400</xdr:colOff>
      <xdr:row>46</xdr:row>
      <xdr:rowOff>152400</xdr:rowOff>
    </xdr:to>
    <xdr:pic>
      <xdr:nvPicPr>
        <xdr:cNvPr id="81" name="Picture 80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6350" y="3462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0</xdr:colOff>
      <xdr:row>48</xdr:row>
      <xdr:rowOff>0</xdr:rowOff>
    </xdr:from>
    <xdr:to>
      <xdr:col>32</xdr:col>
      <xdr:colOff>152400</xdr:colOff>
      <xdr:row>48</xdr:row>
      <xdr:rowOff>152400</xdr:rowOff>
    </xdr:to>
    <xdr:pic>
      <xdr:nvPicPr>
        <xdr:cNvPr id="82" name="Picture 81" descr="http://dak.kemendag.go.id/asset/images/ed.png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35540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2" name="Picture 1" descr="http://dak.kemendag.go.id/asset/images/ed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65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3" name="Picture 2" descr="http://dak.kemendag.go.id/asset/images/del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65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4" name="Picture 3" descr="http://dak.kemendag.go.id/asset/images/ed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5" name="Picture 4" descr="http://dak.kemendag.go.id/asset/images/del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6" name="Picture 5" descr="http://dak.kemendag.go.id/asset/images/ed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7" name="Picture 6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8" name="Picture 7" descr="http://dak.kemendag.go.id/asset/images/ed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9" name="Picture 8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0" name="Picture 9" descr="http://dak.kemendag.go.id/asset/images/ed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1" name="Picture 10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2" name="Picture 11" descr="http://dak.kemendag.go.id/asset/images/ed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405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3" name="Picture 12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405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4" name="Picture 13" descr="http://dak.kemendag.go.id/asset/images/ed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5" name="Picture 14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6" name="Picture 15" descr="http://dak.kemendag.go.id/asset/images/ed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7" name="Picture 16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8" name="Picture 17" descr="http://dak.kemendag.go.id/asset/images/ed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552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290286</xdr:colOff>
      <xdr:row>6</xdr:row>
      <xdr:rowOff>63499</xdr:rowOff>
    </xdr:from>
    <xdr:to>
      <xdr:col>22</xdr:col>
      <xdr:colOff>442686</xdr:colOff>
      <xdr:row>6</xdr:row>
      <xdr:rowOff>215899</xdr:rowOff>
    </xdr:to>
    <xdr:pic>
      <xdr:nvPicPr>
        <xdr:cNvPr id="19" name="Picture 18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6643" y="217714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136072</xdr:colOff>
      <xdr:row>5</xdr:row>
      <xdr:rowOff>163286</xdr:rowOff>
    </xdr:from>
    <xdr:to>
      <xdr:col>25</xdr:col>
      <xdr:colOff>288472</xdr:colOff>
      <xdr:row>5</xdr:row>
      <xdr:rowOff>315686</xdr:rowOff>
    </xdr:to>
    <xdr:pic>
      <xdr:nvPicPr>
        <xdr:cNvPr id="20" name="Picture 19" descr="http://dak.kemendag.go.id/asset/images/ed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5786" y="190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2" name="Picture 21" descr="http://dak.kemendag.go.id/asset/images/ed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3" name="Picture 22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4" name="Picture 23" descr="http://dak.kemendag.go.id/asset/images/ed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5" name="Picture 24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6" name="Picture 25" descr="http://dak.kemendag.go.id/asset/images/ed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7" name="Picture 26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8" name="Picture 27" descr="http://dak.kemendag.go.id/asset/images/ed.pn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9" name="Picture 28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0" name="Picture 29" descr="http://dak.kemendag.go.id/asset/images/ed.pn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865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1" name="Picture 30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865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2" name="Picture 31" descr="http://dak.kemendag.go.id/asset/images/ed.png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9023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3" name="Picture 32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9023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4" name="Picture 33" descr="http://dak.kemendag.go.id/asset/images/ed.png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9391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5" name="Picture 34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9391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6" name="Picture 35" descr="http://dak.kemendag.go.id/asset/images/ed.png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975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7" name="Picture 36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975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8" name="Picture 37" descr="http://dak.kemendag.go.id/asset/images/ed.png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0128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9" name="Picture 38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0128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0" name="Picture 39" descr="http://dak.kemendag.go.id/asset/images/ed.png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049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1" name="Picture 40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049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2" name="Picture 41" descr="http://dak.kemendag.go.id/asset/images/ed.png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0864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3" name="Picture 42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0864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4" name="Picture 43" descr="http://dak.kemendag.go.id/asset/images/ed.png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1233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5" name="Picture 44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1233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6" name="Picture 45" descr="http://dak.kemendag.go.id/asset/images/ed.png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160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7" name="Picture 46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160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8" name="Picture 47" descr="http://dak.kemendag.go.id/asset/images/ed.png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215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9" name="Picture 48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215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0" name="Picture 49" descr="http://dak.kemendag.go.id/asset/images/ed.png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252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1" name="Picture 50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252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2" name="Picture 51" descr="http://dak.kemendag.go.id/asset/images/ed.png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307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3" name="Picture 5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307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4" name="Picture 53" descr="http://dak.kemendag.go.id/asset/images/ed.png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3442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5" name="Picture 54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3442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6" name="Picture 55" descr="http://dak.kemendag.go.id/asset/images/ed.png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3811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7" name="Picture 56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3811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8" name="Picture 57" descr="http://dak.kemendag.go.id/asset/images/ed.png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417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9" name="Picture 58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417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0" name="Picture 59" descr="http://dak.kemendag.go.id/asset/images/ed.png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45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1" name="Picture 60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45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2" name="Picture 61" descr="http://dak.kemendag.go.id/asset/images/ed.png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510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3" name="Picture 6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510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4" name="Picture 63" descr="http://dak.kemendag.go.id/asset/images/ed.png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5652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5" name="Picture 64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5652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6" name="Picture 65" descr="http://dak.kemendag.go.id/asset/images/ed.png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620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7" name="Picture 66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620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8" name="Picture 67" descr="http://dak.kemendag.go.id/asset/images/ed.png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6757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9" name="Picture 68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6757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0" name="Picture 69" descr="http://dak.kemendag.go.id/asset/images/ed.png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7310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1" name="Picture 70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7310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2" name="Picture 71" descr="http://dak.kemendag.go.id/asset/images/ed.png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786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3" name="Picture 7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786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4" name="Picture 73" descr="http://dak.kemendag.go.id/asset/images/ed.png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841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5" name="Picture 74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841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6" name="Picture 75" descr="http://dak.kemendag.go.id/asset/images/ed.png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8967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7" name="Picture 76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8967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8" name="Picture 77" descr="http://dak.kemendag.go.id/asset/images/ed.png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951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9" name="Picture 78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951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80" name="Picture 79" descr="http://dak.kemendag.go.id/asset/images/ed.png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0072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81" name="Picture 80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0072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152400</xdr:colOff>
      <xdr:row>7</xdr:row>
      <xdr:rowOff>152400</xdr:rowOff>
    </xdr:to>
    <xdr:pic>
      <xdr:nvPicPr>
        <xdr:cNvPr id="82" name="Picture 81" descr="http://dak.kemendag.go.id/asset/images/ed.png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062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2" name="Picture 1" descr="http://dak.kemendag.go.id/asset/images/ed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435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3" name="Picture 2" descr="http://dak.kemendag.go.id/asset/images/del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435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4" name="Picture 3" descr="http://dak.kemendag.go.id/asset/images/ed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435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5" name="Picture 4" descr="http://dak.kemendag.go.id/asset/images/del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435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6" name="Picture 5" descr="http://dak.kemendag.go.id/asset/images/ed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435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7" name="Picture 6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435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8" name="Picture 7" descr="http://dak.kemendag.go.id/asset/images/ed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435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9" name="Picture 8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435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0" name="Picture 9" descr="http://dak.kemendag.go.id/asset/images/ed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435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1" name="Picture 10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435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2" name="Picture 11" descr="http://dak.kemendag.go.id/asset/images/ed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435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3" name="Picture 12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435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4" name="Picture 13" descr="http://dak.kemendag.go.id/asset/images/ed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435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5" name="Picture 14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8688" y="1428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290286</xdr:colOff>
      <xdr:row>6</xdr:row>
      <xdr:rowOff>63499</xdr:rowOff>
    </xdr:from>
    <xdr:to>
      <xdr:col>22</xdr:col>
      <xdr:colOff>442686</xdr:colOff>
      <xdr:row>6</xdr:row>
      <xdr:rowOff>215899</xdr:rowOff>
    </xdr:to>
    <xdr:pic>
      <xdr:nvPicPr>
        <xdr:cNvPr id="19" name="Picture 18" descr="http://dak.kemendag.go.id/asset/images/del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49436" y="187324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136072</xdr:colOff>
      <xdr:row>5</xdr:row>
      <xdr:rowOff>163286</xdr:rowOff>
    </xdr:from>
    <xdr:to>
      <xdr:col>25</xdr:col>
      <xdr:colOff>288472</xdr:colOff>
      <xdr:row>5</xdr:row>
      <xdr:rowOff>315686</xdr:rowOff>
    </xdr:to>
    <xdr:pic>
      <xdr:nvPicPr>
        <xdr:cNvPr id="20" name="Picture 19" descr="http://dak.kemendag.go.id/asset/images/ed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24022" y="159838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1" name="Picture 20" descr="http://dak.kemendag.go.id/asset/images/ed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2" name="Picture 21" descr="http://dak.kemendag.go.id/asset/images/del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3" name="Picture 22" descr="http://dak.kemendag.go.id/asset/images/ed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4" name="Picture 23" descr="http://dak.kemendag.go.id/asset/images/del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5" name="Picture 24" descr="http://dak.kemendag.go.id/asset/images/ed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6" name="Picture 25" descr="http://dak.kemendag.go.id/asset/images/del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7" name="Picture 26" descr="http://dak.kemendag.go.id/asset/images/ed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8" name="Picture 27" descr="http://dak.kemendag.go.id/asset/images/del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29" name="Picture 28" descr="http://dak.kemendag.go.id/asset/images/ed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0" name="Picture 29" descr="http://dak.kemendag.go.id/asset/images/del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1" name="Picture 30" descr="http://dak.kemendag.go.id/asset/images/ed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2" name="Picture 31" descr="http://dak.kemendag.go.id/asset/images/del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3" name="Picture 32" descr="http://dak.kemendag.go.id/asset/images/ed.pn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4" name="Picture 33" descr="http://dak.kemendag.go.id/asset/images/del.pn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5" name="Picture 34" descr="http://dak.kemendag.go.id/asset/images/ed.png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6" name="Picture 35" descr="http://dak.kemendag.go.id/asset/images/del.pn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7" name="Picture 36" descr="http://dak.kemendag.go.id/asset/images/ed.png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8" name="Picture 37" descr="http://dak.kemendag.go.id/asset/images/del.pn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39" name="Picture 38" descr="http://dak.kemendag.go.id/asset/images/ed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0" name="Picture 39" descr="http://dak.kemendag.go.id/asset/images/del.pn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1" name="Picture 40" descr="http://dak.kemendag.go.id/asset/images/ed.png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2" name="Picture 41" descr="http://dak.kemendag.go.id/asset/images/del.pn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3" name="Picture 42" descr="http://dak.kemendag.go.id/asset/images/ed.png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4" name="Picture 43" descr="http://dak.kemendag.go.id/asset/images/del.pn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5" name="Picture 44" descr="http://dak.kemendag.go.id/asset/images/ed.png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6" name="Picture 45" descr="http://dak.kemendag.go.id/asset/images/del.pn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7" name="Picture 46" descr="http://dak.kemendag.go.id/asset/images/ed.png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8" name="Picture 47" descr="http://dak.kemendag.go.id/asset/images/del.png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49" name="Picture 48" descr="http://dak.kemendag.go.id/asset/images/ed.png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0" name="Picture 49" descr="http://dak.kemendag.go.id/asset/images/del.png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1" name="Picture 50" descr="http://dak.kemendag.go.id/asset/images/ed.png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2" name="Picture 51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3" name="Picture 52" descr="http://dak.kemendag.go.id/asset/images/ed.png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4" name="Picture 53" descr="http://dak.kemendag.go.id/asset/images/del.png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5" name="Picture 54" descr="http://dak.kemendag.go.id/asset/images/ed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6" name="Picture 55" descr="http://dak.kemendag.go.id/asset/images/del.png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7" name="Picture 56" descr="http://dak.kemendag.go.id/asset/images/ed.png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8" name="Picture 57" descr="http://dak.kemendag.go.id/asset/images/del.png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59" name="Picture 58" descr="http://dak.kemendag.go.id/asset/images/ed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0" name="Picture 59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1" name="Picture 60" descr="http://dak.kemendag.go.id/asset/images/ed.png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2" name="Picture 61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3" name="Picture 62" descr="http://dak.kemendag.go.id/asset/images/ed.png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4" name="Picture 63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5" name="Picture 64" descr="http://dak.kemendag.go.id/asset/images/ed.png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6" name="Picture 65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7" name="Picture 66" descr="http://dak.kemendag.go.id/asset/images/ed.png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8" name="Picture 67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69" name="Picture 68" descr="http://dak.kemendag.go.id/asset/images/ed.png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0" name="Picture 69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1" name="Picture 70" descr="http://dak.kemendag.go.id/asset/images/ed.png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2" name="Picture 71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3" name="Picture 72" descr="http://dak.kemendag.go.id/asset/images/ed.png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4" name="Picture 73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5" name="Picture 74" descr="http://dak.kemendag.go.id/asset/images/ed.png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6" name="Picture 75" descr="http://dak.kemendag.go.id/asset/images/del.png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7" name="Picture 76" descr="http://dak.kemendag.go.id/asset/images/ed.png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8" name="Picture 77" descr="http://dak.kemendag.go.id/asset/images/del.png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79" name="Picture 78" descr="http://dak.kemendag.go.id/asset/images/ed.png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80" name="Picture 79" descr="http://dak.kemendag.go.id/asset/images/del.png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180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152400</xdr:colOff>
      <xdr:row>7</xdr:row>
      <xdr:rowOff>152400</xdr:rowOff>
    </xdr:to>
    <xdr:pic>
      <xdr:nvPicPr>
        <xdr:cNvPr id="81" name="Picture 80" descr="http://dak.kemendag.go.id/asset/images/ed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9950" y="217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6</xdr:row>
      <xdr:rowOff>0</xdr:rowOff>
    </xdr:from>
    <xdr:to>
      <xdr:col>33</xdr:col>
      <xdr:colOff>152400</xdr:colOff>
      <xdr:row>6</xdr:row>
      <xdr:rowOff>152400</xdr:rowOff>
    </xdr:to>
    <xdr:pic>
      <xdr:nvPicPr>
        <xdr:cNvPr id="2" name="Picture 1" descr="http://dak.kemendag.go.id/asset/images/ed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65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152400</xdr:colOff>
      <xdr:row>6</xdr:row>
      <xdr:rowOff>152400</xdr:rowOff>
    </xdr:to>
    <xdr:pic>
      <xdr:nvPicPr>
        <xdr:cNvPr id="3" name="Picture 2" descr="http://dak.kemendag.go.id/asset/images/del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65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7</xdr:row>
      <xdr:rowOff>0</xdr:rowOff>
    </xdr:from>
    <xdr:to>
      <xdr:col>33</xdr:col>
      <xdr:colOff>152400</xdr:colOff>
      <xdr:row>7</xdr:row>
      <xdr:rowOff>152400</xdr:rowOff>
    </xdr:to>
    <xdr:pic>
      <xdr:nvPicPr>
        <xdr:cNvPr id="4" name="Picture 3" descr="http://dak.kemendag.go.id/asset/images/ed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7</xdr:row>
      <xdr:rowOff>0</xdr:rowOff>
    </xdr:from>
    <xdr:to>
      <xdr:col>33</xdr:col>
      <xdr:colOff>152400</xdr:colOff>
      <xdr:row>7</xdr:row>
      <xdr:rowOff>152400</xdr:rowOff>
    </xdr:to>
    <xdr:pic>
      <xdr:nvPicPr>
        <xdr:cNvPr id="5" name="Picture 4" descr="http://dak.kemendag.go.id/asset/images/del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31</xdr:row>
      <xdr:rowOff>0</xdr:rowOff>
    </xdr:from>
    <xdr:to>
      <xdr:col>33</xdr:col>
      <xdr:colOff>152400</xdr:colOff>
      <xdr:row>31</xdr:row>
      <xdr:rowOff>152400</xdr:rowOff>
    </xdr:to>
    <xdr:pic>
      <xdr:nvPicPr>
        <xdr:cNvPr id="6" name="Picture 5" descr="http://dak.kemendag.go.id/asset/images/ed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31</xdr:row>
      <xdr:rowOff>0</xdr:rowOff>
    </xdr:from>
    <xdr:to>
      <xdr:col>33</xdr:col>
      <xdr:colOff>152400</xdr:colOff>
      <xdr:row>31</xdr:row>
      <xdr:rowOff>152400</xdr:rowOff>
    </xdr:to>
    <xdr:pic>
      <xdr:nvPicPr>
        <xdr:cNvPr id="7" name="Picture 6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32</xdr:row>
      <xdr:rowOff>0</xdr:rowOff>
    </xdr:from>
    <xdr:to>
      <xdr:col>33</xdr:col>
      <xdr:colOff>152400</xdr:colOff>
      <xdr:row>32</xdr:row>
      <xdr:rowOff>152400</xdr:rowOff>
    </xdr:to>
    <xdr:pic>
      <xdr:nvPicPr>
        <xdr:cNvPr id="8" name="Picture 7" descr="http://dak.kemendag.go.id/asset/images/ed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32</xdr:row>
      <xdr:rowOff>0</xdr:rowOff>
    </xdr:from>
    <xdr:to>
      <xdr:col>33</xdr:col>
      <xdr:colOff>152400</xdr:colOff>
      <xdr:row>32</xdr:row>
      <xdr:rowOff>152400</xdr:rowOff>
    </xdr:to>
    <xdr:pic>
      <xdr:nvPicPr>
        <xdr:cNvPr id="9" name="Picture 8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27</xdr:row>
      <xdr:rowOff>0</xdr:rowOff>
    </xdr:from>
    <xdr:to>
      <xdr:col>33</xdr:col>
      <xdr:colOff>152400</xdr:colOff>
      <xdr:row>27</xdr:row>
      <xdr:rowOff>152400</xdr:rowOff>
    </xdr:to>
    <xdr:pic>
      <xdr:nvPicPr>
        <xdr:cNvPr id="10" name="Picture 9" descr="http://dak.kemendag.go.id/asset/images/ed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27</xdr:row>
      <xdr:rowOff>0</xdr:rowOff>
    </xdr:from>
    <xdr:to>
      <xdr:col>33</xdr:col>
      <xdr:colOff>152400</xdr:colOff>
      <xdr:row>27</xdr:row>
      <xdr:rowOff>152400</xdr:rowOff>
    </xdr:to>
    <xdr:pic>
      <xdr:nvPicPr>
        <xdr:cNvPr id="11" name="Picture 10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33</xdr:row>
      <xdr:rowOff>0</xdr:rowOff>
    </xdr:from>
    <xdr:to>
      <xdr:col>33</xdr:col>
      <xdr:colOff>152400</xdr:colOff>
      <xdr:row>33</xdr:row>
      <xdr:rowOff>152400</xdr:rowOff>
    </xdr:to>
    <xdr:pic>
      <xdr:nvPicPr>
        <xdr:cNvPr id="12" name="Picture 11" descr="http://dak.kemendag.go.id/asset/images/ed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405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33</xdr:row>
      <xdr:rowOff>0</xdr:rowOff>
    </xdr:from>
    <xdr:to>
      <xdr:col>33</xdr:col>
      <xdr:colOff>152400</xdr:colOff>
      <xdr:row>33</xdr:row>
      <xdr:rowOff>152400</xdr:rowOff>
    </xdr:to>
    <xdr:pic>
      <xdr:nvPicPr>
        <xdr:cNvPr id="13" name="Picture 12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405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29</xdr:row>
      <xdr:rowOff>0</xdr:rowOff>
    </xdr:from>
    <xdr:to>
      <xdr:col>33</xdr:col>
      <xdr:colOff>152400</xdr:colOff>
      <xdr:row>29</xdr:row>
      <xdr:rowOff>152400</xdr:rowOff>
    </xdr:to>
    <xdr:pic>
      <xdr:nvPicPr>
        <xdr:cNvPr id="14" name="Picture 13" descr="http://dak.kemendag.go.id/asset/images/ed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29</xdr:row>
      <xdr:rowOff>0</xdr:rowOff>
    </xdr:from>
    <xdr:to>
      <xdr:col>33</xdr:col>
      <xdr:colOff>152400</xdr:colOff>
      <xdr:row>29</xdr:row>
      <xdr:rowOff>152400</xdr:rowOff>
    </xdr:to>
    <xdr:pic>
      <xdr:nvPicPr>
        <xdr:cNvPr id="15" name="Picture 14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30</xdr:row>
      <xdr:rowOff>0</xdr:rowOff>
    </xdr:from>
    <xdr:to>
      <xdr:col>33</xdr:col>
      <xdr:colOff>152400</xdr:colOff>
      <xdr:row>30</xdr:row>
      <xdr:rowOff>152400</xdr:rowOff>
    </xdr:to>
    <xdr:pic>
      <xdr:nvPicPr>
        <xdr:cNvPr id="16" name="Picture 15" descr="http://dak.kemendag.go.id/asset/images/ed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30</xdr:row>
      <xdr:rowOff>0</xdr:rowOff>
    </xdr:from>
    <xdr:to>
      <xdr:col>33</xdr:col>
      <xdr:colOff>152400</xdr:colOff>
      <xdr:row>30</xdr:row>
      <xdr:rowOff>152400</xdr:rowOff>
    </xdr:to>
    <xdr:pic>
      <xdr:nvPicPr>
        <xdr:cNvPr id="17" name="Picture 16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25</xdr:row>
      <xdr:rowOff>0</xdr:rowOff>
    </xdr:from>
    <xdr:to>
      <xdr:col>33</xdr:col>
      <xdr:colOff>152400</xdr:colOff>
      <xdr:row>25</xdr:row>
      <xdr:rowOff>152400</xdr:rowOff>
    </xdr:to>
    <xdr:pic>
      <xdr:nvPicPr>
        <xdr:cNvPr id="18" name="Picture 17" descr="http://dak.kemendag.go.id/asset/images/ed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552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25</xdr:row>
      <xdr:rowOff>0</xdr:rowOff>
    </xdr:from>
    <xdr:to>
      <xdr:col>33</xdr:col>
      <xdr:colOff>152400</xdr:colOff>
      <xdr:row>25</xdr:row>
      <xdr:rowOff>152400</xdr:rowOff>
    </xdr:to>
    <xdr:pic>
      <xdr:nvPicPr>
        <xdr:cNvPr id="19" name="Picture 18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552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21</xdr:row>
      <xdr:rowOff>0</xdr:rowOff>
    </xdr:from>
    <xdr:to>
      <xdr:col>33</xdr:col>
      <xdr:colOff>152400</xdr:colOff>
      <xdr:row>21</xdr:row>
      <xdr:rowOff>152400</xdr:rowOff>
    </xdr:to>
    <xdr:pic>
      <xdr:nvPicPr>
        <xdr:cNvPr id="20" name="Picture 19" descr="http://dak.kemendag.go.id/asset/images/ed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21</xdr:row>
      <xdr:rowOff>0</xdr:rowOff>
    </xdr:from>
    <xdr:to>
      <xdr:col>33</xdr:col>
      <xdr:colOff>152400</xdr:colOff>
      <xdr:row>21</xdr:row>
      <xdr:rowOff>152400</xdr:rowOff>
    </xdr:to>
    <xdr:pic>
      <xdr:nvPicPr>
        <xdr:cNvPr id="21" name="Picture 20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21</xdr:row>
      <xdr:rowOff>0</xdr:rowOff>
    </xdr:from>
    <xdr:to>
      <xdr:col>33</xdr:col>
      <xdr:colOff>152400</xdr:colOff>
      <xdr:row>21</xdr:row>
      <xdr:rowOff>152400</xdr:rowOff>
    </xdr:to>
    <xdr:pic>
      <xdr:nvPicPr>
        <xdr:cNvPr id="22" name="Picture 21" descr="http://dak.kemendag.go.id/asset/images/ed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21</xdr:row>
      <xdr:rowOff>0</xdr:rowOff>
    </xdr:from>
    <xdr:to>
      <xdr:col>33</xdr:col>
      <xdr:colOff>152400</xdr:colOff>
      <xdr:row>21</xdr:row>
      <xdr:rowOff>152400</xdr:rowOff>
    </xdr:to>
    <xdr:pic>
      <xdr:nvPicPr>
        <xdr:cNvPr id="23" name="Picture 22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22</xdr:row>
      <xdr:rowOff>0</xdr:rowOff>
    </xdr:from>
    <xdr:to>
      <xdr:col>33</xdr:col>
      <xdr:colOff>152400</xdr:colOff>
      <xdr:row>22</xdr:row>
      <xdr:rowOff>152400</xdr:rowOff>
    </xdr:to>
    <xdr:pic>
      <xdr:nvPicPr>
        <xdr:cNvPr id="24" name="Picture 23" descr="http://dak.kemendag.go.id/asset/images/ed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22</xdr:row>
      <xdr:rowOff>0</xdr:rowOff>
    </xdr:from>
    <xdr:to>
      <xdr:col>33</xdr:col>
      <xdr:colOff>152400</xdr:colOff>
      <xdr:row>22</xdr:row>
      <xdr:rowOff>152400</xdr:rowOff>
    </xdr:to>
    <xdr:pic>
      <xdr:nvPicPr>
        <xdr:cNvPr id="25" name="Picture 24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23</xdr:row>
      <xdr:rowOff>0</xdr:rowOff>
    </xdr:from>
    <xdr:to>
      <xdr:col>33</xdr:col>
      <xdr:colOff>152400</xdr:colOff>
      <xdr:row>23</xdr:row>
      <xdr:rowOff>152400</xdr:rowOff>
    </xdr:to>
    <xdr:pic>
      <xdr:nvPicPr>
        <xdr:cNvPr id="26" name="Picture 25" descr="http://dak.kemendag.go.id/asset/images/ed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23</xdr:row>
      <xdr:rowOff>0</xdr:rowOff>
    </xdr:from>
    <xdr:to>
      <xdr:col>33</xdr:col>
      <xdr:colOff>152400</xdr:colOff>
      <xdr:row>23</xdr:row>
      <xdr:rowOff>152400</xdr:rowOff>
    </xdr:to>
    <xdr:pic>
      <xdr:nvPicPr>
        <xdr:cNvPr id="27" name="Picture 26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28" name="Picture 27" descr="http://dak.kemendag.go.id/asset/images/ed.pn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29" name="Picture 28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17</xdr:row>
      <xdr:rowOff>0</xdr:rowOff>
    </xdr:from>
    <xdr:to>
      <xdr:col>33</xdr:col>
      <xdr:colOff>152400</xdr:colOff>
      <xdr:row>17</xdr:row>
      <xdr:rowOff>152400</xdr:rowOff>
    </xdr:to>
    <xdr:pic>
      <xdr:nvPicPr>
        <xdr:cNvPr id="30" name="Picture 29" descr="http://dak.kemendag.go.id/asset/images/ed.pn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865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17</xdr:row>
      <xdr:rowOff>0</xdr:rowOff>
    </xdr:from>
    <xdr:to>
      <xdr:col>33</xdr:col>
      <xdr:colOff>152400</xdr:colOff>
      <xdr:row>17</xdr:row>
      <xdr:rowOff>152400</xdr:rowOff>
    </xdr:to>
    <xdr:pic>
      <xdr:nvPicPr>
        <xdr:cNvPr id="31" name="Picture 30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865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18</xdr:row>
      <xdr:rowOff>0</xdr:rowOff>
    </xdr:from>
    <xdr:to>
      <xdr:col>33</xdr:col>
      <xdr:colOff>152400</xdr:colOff>
      <xdr:row>18</xdr:row>
      <xdr:rowOff>152400</xdr:rowOff>
    </xdr:to>
    <xdr:pic>
      <xdr:nvPicPr>
        <xdr:cNvPr id="32" name="Picture 31" descr="http://dak.kemendag.go.id/asset/images/ed.png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9023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18</xdr:row>
      <xdr:rowOff>0</xdr:rowOff>
    </xdr:from>
    <xdr:to>
      <xdr:col>33</xdr:col>
      <xdr:colOff>152400</xdr:colOff>
      <xdr:row>18</xdr:row>
      <xdr:rowOff>152400</xdr:rowOff>
    </xdr:to>
    <xdr:pic>
      <xdr:nvPicPr>
        <xdr:cNvPr id="33" name="Picture 32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9023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19</xdr:row>
      <xdr:rowOff>0</xdr:rowOff>
    </xdr:from>
    <xdr:to>
      <xdr:col>33</xdr:col>
      <xdr:colOff>152400</xdr:colOff>
      <xdr:row>19</xdr:row>
      <xdr:rowOff>152400</xdr:rowOff>
    </xdr:to>
    <xdr:pic>
      <xdr:nvPicPr>
        <xdr:cNvPr id="34" name="Picture 33" descr="http://dak.kemendag.go.id/asset/images/ed.png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9391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19</xdr:row>
      <xdr:rowOff>0</xdr:rowOff>
    </xdr:from>
    <xdr:to>
      <xdr:col>33</xdr:col>
      <xdr:colOff>152400</xdr:colOff>
      <xdr:row>19</xdr:row>
      <xdr:rowOff>152400</xdr:rowOff>
    </xdr:to>
    <xdr:pic>
      <xdr:nvPicPr>
        <xdr:cNvPr id="35" name="Picture 34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9391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152400</xdr:colOff>
      <xdr:row>20</xdr:row>
      <xdr:rowOff>152400</xdr:rowOff>
    </xdr:to>
    <xdr:pic>
      <xdr:nvPicPr>
        <xdr:cNvPr id="36" name="Picture 35" descr="http://dak.kemendag.go.id/asset/images/ed.png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975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152400</xdr:colOff>
      <xdr:row>20</xdr:row>
      <xdr:rowOff>152400</xdr:rowOff>
    </xdr:to>
    <xdr:pic>
      <xdr:nvPicPr>
        <xdr:cNvPr id="37" name="Picture 36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975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12</xdr:row>
      <xdr:rowOff>0</xdr:rowOff>
    </xdr:from>
    <xdr:to>
      <xdr:col>33</xdr:col>
      <xdr:colOff>152400</xdr:colOff>
      <xdr:row>12</xdr:row>
      <xdr:rowOff>152400</xdr:rowOff>
    </xdr:to>
    <xdr:pic>
      <xdr:nvPicPr>
        <xdr:cNvPr id="38" name="Picture 37" descr="http://dak.kemendag.go.id/asset/images/ed.png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0128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12</xdr:row>
      <xdr:rowOff>0</xdr:rowOff>
    </xdr:from>
    <xdr:to>
      <xdr:col>33</xdr:col>
      <xdr:colOff>152400</xdr:colOff>
      <xdr:row>12</xdr:row>
      <xdr:rowOff>152400</xdr:rowOff>
    </xdr:to>
    <xdr:pic>
      <xdr:nvPicPr>
        <xdr:cNvPr id="39" name="Picture 38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0128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13</xdr:row>
      <xdr:rowOff>0</xdr:rowOff>
    </xdr:from>
    <xdr:to>
      <xdr:col>33</xdr:col>
      <xdr:colOff>152400</xdr:colOff>
      <xdr:row>13</xdr:row>
      <xdr:rowOff>152400</xdr:rowOff>
    </xdr:to>
    <xdr:pic>
      <xdr:nvPicPr>
        <xdr:cNvPr id="40" name="Picture 39" descr="http://dak.kemendag.go.id/asset/images/ed.png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049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13</xdr:row>
      <xdr:rowOff>0</xdr:rowOff>
    </xdr:from>
    <xdr:to>
      <xdr:col>33</xdr:col>
      <xdr:colOff>152400</xdr:colOff>
      <xdr:row>13</xdr:row>
      <xdr:rowOff>152400</xdr:rowOff>
    </xdr:to>
    <xdr:pic>
      <xdr:nvPicPr>
        <xdr:cNvPr id="41" name="Picture 40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049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14</xdr:row>
      <xdr:rowOff>0</xdr:rowOff>
    </xdr:from>
    <xdr:to>
      <xdr:col>33</xdr:col>
      <xdr:colOff>152400</xdr:colOff>
      <xdr:row>14</xdr:row>
      <xdr:rowOff>152400</xdr:rowOff>
    </xdr:to>
    <xdr:pic>
      <xdr:nvPicPr>
        <xdr:cNvPr id="42" name="Picture 41" descr="http://dak.kemendag.go.id/asset/images/ed.png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0864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14</xdr:row>
      <xdr:rowOff>0</xdr:rowOff>
    </xdr:from>
    <xdr:to>
      <xdr:col>33</xdr:col>
      <xdr:colOff>152400</xdr:colOff>
      <xdr:row>14</xdr:row>
      <xdr:rowOff>152400</xdr:rowOff>
    </xdr:to>
    <xdr:pic>
      <xdr:nvPicPr>
        <xdr:cNvPr id="43" name="Picture 42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0864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44" name="Picture 43" descr="http://dak.kemendag.go.id/asset/images/ed.png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1233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45" name="Picture 44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1233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10</xdr:row>
      <xdr:rowOff>0</xdr:rowOff>
    </xdr:from>
    <xdr:to>
      <xdr:col>33</xdr:col>
      <xdr:colOff>152400</xdr:colOff>
      <xdr:row>10</xdr:row>
      <xdr:rowOff>152400</xdr:rowOff>
    </xdr:to>
    <xdr:pic>
      <xdr:nvPicPr>
        <xdr:cNvPr id="46" name="Picture 45" descr="http://dak.kemendag.go.id/asset/images/ed.png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160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10</xdr:row>
      <xdr:rowOff>0</xdr:rowOff>
    </xdr:from>
    <xdr:to>
      <xdr:col>33</xdr:col>
      <xdr:colOff>152400</xdr:colOff>
      <xdr:row>10</xdr:row>
      <xdr:rowOff>152400</xdr:rowOff>
    </xdr:to>
    <xdr:pic>
      <xdr:nvPicPr>
        <xdr:cNvPr id="47" name="Picture 46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160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9</xdr:row>
      <xdr:rowOff>0</xdr:rowOff>
    </xdr:from>
    <xdr:to>
      <xdr:col>33</xdr:col>
      <xdr:colOff>152400</xdr:colOff>
      <xdr:row>9</xdr:row>
      <xdr:rowOff>152400</xdr:rowOff>
    </xdr:to>
    <xdr:pic>
      <xdr:nvPicPr>
        <xdr:cNvPr id="48" name="Picture 47" descr="http://dak.kemendag.go.id/asset/images/ed.png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215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9</xdr:row>
      <xdr:rowOff>0</xdr:rowOff>
    </xdr:from>
    <xdr:to>
      <xdr:col>33</xdr:col>
      <xdr:colOff>152400</xdr:colOff>
      <xdr:row>9</xdr:row>
      <xdr:rowOff>152400</xdr:rowOff>
    </xdr:to>
    <xdr:pic>
      <xdr:nvPicPr>
        <xdr:cNvPr id="49" name="Picture 48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215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50" name="Picture 49" descr="http://dak.kemendag.go.id/asset/images/ed.png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252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51" name="Picture 50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252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39</xdr:row>
      <xdr:rowOff>0</xdr:rowOff>
    </xdr:from>
    <xdr:to>
      <xdr:col>33</xdr:col>
      <xdr:colOff>152400</xdr:colOff>
      <xdr:row>39</xdr:row>
      <xdr:rowOff>152400</xdr:rowOff>
    </xdr:to>
    <xdr:pic>
      <xdr:nvPicPr>
        <xdr:cNvPr id="52" name="Picture 51" descr="http://dak.kemendag.go.id/asset/images/ed.png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307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39</xdr:row>
      <xdr:rowOff>0</xdr:rowOff>
    </xdr:from>
    <xdr:to>
      <xdr:col>33</xdr:col>
      <xdr:colOff>152400</xdr:colOff>
      <xdr:row>39</xdr:row>
      <xdr:rowOff>152400</xdr:rowOff>
    </xdr:to>
    <xdr:pic>
      <xdr:nvPicPr>
        <xdr:cNvPr id="53" name="Picture 5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307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34</xdr:row>
      <xdr:rowOff>0</xdr:rowOff>
    </xdr:from>
    <xdr:to>
      <xdr:col>33</xdr:col>
      <xdr:colOff>152400</xdr:colOff>
      <xdr:row>34</xdr:row>
      <xdr:rowOff>152400</xdr:rowOff>
    </xdr:to>
    <xdr:pic>
      <xdr:nvPicPr>
        <xdr:cNvPr id="54" name="Picture 53" descr="http://dak.kemendag.go.id/asset/images/ed.png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3442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34</xdr:row>
      <xdr:rowOff>0</xdr:rowOff>
    </xdr:from>
    <xdr:to>
      <xdr:col>33</xdr:col>
      <xdr:colOff>152400</xdr:colOff>
      <xdr:row>34</xdr:row>
      <xdr:rowOff>152400</xdr:rowOff>
    </xdr:to>
    <xdr:pic>
      <xdr:nvPicPr>
        <xdr:cNvPr id="55" name="Picture 54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3442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35</xdr:row>
      <xdr:rowOff>0</xdr:rowOff>
    </xdr:from>
    <xdr:to>
      <xdr:col>33</xdr:col>
      <xdr:colOff>152400</xdr:colOff>
      <xdr:row>35</xdr:row>
      <xdr:rowOff>152400</xdr:rowOff>
    </xdr:to>
    <xdr:pic>
      <xdr:nvPicPr>
        <xdr:cNvPr id="56" name="Picture 55" descr="http://dak.kemendag.go.id/asset/images/ed.png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3811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35</xdr:row>
      <xdr:rowOff>0</xdr:rowOff>
    </xdr:from>
    <xdr:to>
      <xdr:col>33</xdr:col>
      <xdr:colOff>152400</xdr:colOff>
      <xdr:row>35</xdr:row>
      <xdr:rowOff>152400</xdr:rowOff>
    </xdr:to>
    <xdr:pic>
      <xdr:nvPicPr>
        <xdr:cNvPr id="57" name="Picture 56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3811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36</xdr:row>
      <xdr:rowOff>0</xdr:rowOff>
    </xdr:from>
    <xdr:to>
      <xdr:col>33</xdr:col>
      <xdr:colOff>152400</xdr:colOff>
      <xdr:row>36</xdr:row>
      <xdr:rowOff>152400</xdr:rowOff>
    </xdr:to>
    <xdr:pic>
      <xdr:nvPicPr>
        <xdr:cNvPr id="58" name="Picture 57" descr="http://dak.kemendag.go.id/asset/images/ed.png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417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36</xdr:row>
      <xdr:rowOff>0</xdr:rowOff>
    </xdr:from>
    <xdr:to>
      <xdr:col>33</xdr:col>
      <xdr:colOff>152400</xdr:colOff>
      <xdr:row>36</xdr:row>
      <xdr:rowOff>152400</xdr:rowOff>
    </xdr:to>
    <xdr:pic>
      <xdr:nvPicPr>
        <xdr:cNvPr id="59" name="Picture 58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417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40</xdr:row>
      <xdr:rowOff>0</xdr:rowOff>
    </xdr:from>
    <xdr:to>
      <xdr:col>33</xdr:col>
      <xdr:colOff>152400</xdr:colOff>
      <xdr:row>40</xdr:row>
      <xdr:rowOff>152400</xdr:rowOff>
    </xdr:to>
    <xdr:pic>
      <xdr:nvPicPr>
        <xdr:cNvPr id="60" name="Picture 59" descr="http://dak.kemendag.go.id/asset/images/ed.png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45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40</xdr:row>
      <xdr:rowOff>0</xdr:rowOff>
    </xdr:from>
    <xdr:to>
      <xdr:col>33</xdr:col>
      <xdr:colOff>152400</xdr:colOff>
      <xdr:row>40</xdr:row>
      <xdr:rowOff>152400</xdr:rowOff>
    </xdr:to>
    <xdr:pic>
      <xdr:nvPicPr>
        <xdr:cNvPr id="61" name="Picture 60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45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41</xdr:row>
      <xdr:rowOff>0</xdr:rowOff>
    </xdr:from>
    <xdr:to>
      <xdr:col>33</xdr:col>
      <xdr:colOff>152400</xdr:colOff>
      <xdr:row>41</xdr:row>
      <xdr:rowOff>152400</xdr:rowOff>
    </xdr:to>
    <xdr:pic>
      <xdr:nvPicPr>
        <xdr:cNvPr id="62" name="Picture 61" descr="http://dak.kemendag.go.id/asset/images/ed.png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510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41</xdr:row>
      <xdr:rowOff>0</xdr:rowOff>
    </xdr:from>
    <xdr:to>
      <xdr:col>33</xdr:col>
      <xdr:colOff>152400</xdr:colOff>
      <xdr:row>41</xdr:row>
      <xdr:rowOff>152400</xdr:rowOff>
    </xdr:to>
    <xdr:pic>
      <xdr:nvPicPr>
        <xdr:cNvPr id="63" name="Picture 6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510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44</xdr:row>
      <xdr:rowOff>0</xdr:rowOff>
    </xdr:from>
    <xdr:to>
      <xdr:col>33</xdr:col>
      <xdr:colOff>152400</xdr:colOff>
      <xdr:row>44</xdr:row>
      <xdr:rowOff>152400</xdr:rowOff>
    </xdr:to>
    <xdr:pic>
      <xdr:nvPicPr>
        <xdr:cNvPr id="64" name="Picture 63" descr="http://dak.kemendag.go.id/asset/images/ed.png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602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44</xdr:row>
      <xdr:rowOff>0</xdr:rowOff>
    </xdr:from>
    <xdr:to>
      <xdr:col>33</xdr:col>
      <xdr:colOff>152400</xdr:colOff>
      <xdr:row>44</xdr:row>
      <xdr:rowOff>152400</xdr:rowOff>
    </xdr:to>
    <xdr:pic>
      <xdr:nvPicPr>
        <xdr:cNvPr id="65" name="Picture 64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602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152400</xdr:colOff>
      <xdr:row>47</xdr:row>
      <xdr:rowOff>152400</xdr:rowOff>
    </xdr:to>
    <xdr:pic>
      <xdr:nvPicPr>
        <xdr:cNvPr id="66" name="Picture 65" descr="http://dak.kemendag.go.id/asset/images/ed.png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657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152400</xdr:colOff>
      <xdr:row>47</xdr:row>
      <xdr:rowOff>152400</xdr:rowOff>
    </xdr:to>
    <xdr:pic>
      <xdr:nvPicPr>
        <xdr:cNvPr id="67" name="Picture 66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657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48</xdr:row>
      <xdr:rowOff>0</xdr:rowOff>
    </xdr:from>
    <xdr:to>
      <xdr:col>33</xdr:col>
      <xdr:colOff>152400</xdr:colOff>
      <xdr:row>48</xdr:row>
      <xdr:rowOff>152400</xdr:rowOff>
    </xdr:to>
    <xdr:pic>
      <xdr:nvPicPr>
        <xdr:cNvPr id="68" name="Picture 67" descr="http://dak.kemendag.go.id/asset/images/ed.png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712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48</xdr:row>
      <xdr:rowOff>0</xdr:rowOff>
    </xdr:from>
    <xdr:to>
      <xdr:col>33</xdr:col>
      <xdr:colOff>152400</xdr:colOff>
      <xdr:row>48</xdr:row>
      <xdr:rowOff>152400</xdr:rowOff>
    </xdr:to>
    <xdr:pic>
      <xdr:nvPicPr>
        <xdr:cNvPr id="69" name="Picture 68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712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52</xdr:row>
      <xdr:rowOff>0</xdr:rowOff>
    </xdr:from>
    <xdr:to>
      <xdr:col>33</xdr:col>
      <xdr:colOff>152400</xdr:colOff>
      <xdr:row>52</xdr:row>
      <xdr:rowOff>152400</xdr:rowOff>
    </xdr:to>
    <xdr:pic>
      <xdr:nvPicPr>
        <xdr:cNvPr id="70" name="Picture 69" descr="http://dak.kemendag.go.id/asset/images/ed.png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767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52</xdr:row>
      <xdr:rowOff>0</xdr:rowOff>
    </xdr:from>
    <xdr:to>
      <xdr:col>33</xdr:col>
      <xdr:colOff>152400</xdr:colOff>
      <xdr:row>52</xdr:row>
      <xdr:rowOff>152400</xdr:rowOff>
    </xdr:to>
    <xdr:pic>
      <xdr:nvPicPr>
        <xdr:cNvPr id="71" name="Picture 70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767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54</xdr:row>
      <xdr:rowOff>0</xdr:rowOff>
    </xdr:from>
    <xdr:to>
      <xdr:col>33</xdr:col>
      <xdr:colOff>152400</xdr:colOff>
      <xdr:row>54</xdr:row>
      <xdr:rowOff>152400</xdr:rowOff>
    </xdr:to>
    <xdr:pic>
      <xdr:nvPicPr>
        <xdr:cNvPr id="72" name="Picture 71" descr="http://dak.kemendag.go.id/asset/images/ed.png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8230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54</xdr:row>
      <xdr:rowOff>0</xdr:rowOff>
    </xdr:from>
    <xdr:to>
      <xdr:col>33</xdr:col>
      <xdr:colOff>152400</xdr:colOff>
      <xdr:row>54</xdr:row>
      <xdr:rowOff>152400</xdr:rowOff>
    </xdr:to>
    <xdr:pic>
      <xdr:nvPicPr>
        <xdr:cNvPr id="73" name="Picture 7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8230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55</xdr:row>
      <xdr:rowOff>0</xdr:rowOff>
    </xdr:from>
    <xdr:to>
      <xdr:col>33</xdr:col>
      <xdr:colOff>152400</xdr:colOff>
      <xdr:row>55</xdr:row>
      <xdr:rowOff>152400</xdr:rowOff>
    </xdr:to>
    <xdr:pic>
      <xdr:nvPicPr>
        <xdr:cNvPr id="74" name="Picture 73" descr="http://dak.kemendag.go.id/asset/images/ed.png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878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55</xdr:row>
      <xdr:rowOff>0</xdr:rowOff>
    </xdr:from>
    <xdr:to>
      <xdr:col>33</xdr:col>
      <xdr:colOff>152400</xdr:colOff>
      <xdr:row>55</xdr:row>
      <xdr:rowOff>152400</xdr:rowOff>
    </xdr:to>
    <xdr:pic>
      <xdr:nvPicPr>
        <xdr:cNvPr id="75" name="Picture 74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878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37</xdr:row>
      <xdr:rowOff>0</xdr:rowOff>
    </xdr:from>
    <xdr:to>
      <xdr:col>33</xdr:col>
      <xdr:colOff>152400</xdr:colOff>
      <xdr:row>37</xdr:row>
      <xdr:rowOff>152400</xdr:rowOff>
    </xdr:to>
    <xdr:pic>
      <xdr:nvPicPr>
        <xdr:cNvPr id="76" name="Picture 75" descr="http://dak.kemendag.go.id/asset/images/ed.png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9335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37</xdr:row>
      <xdr:rowOff>0</xdr:rowOff>
    </xdr:from>
    <xdr:to>
      <xdr:col>33</xdr:col>
      <xdr:colOff>152400</xdr:colOff>
      <xdr:row>37</xdr:row>
      <xdr:rowOff>152400</xdr:rowOff>
    </xdr:to>
    <xdr:pic>
      <xdr:nvPicPr>
        <xdr:cNvPr id="77" name="Picture 76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9335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26</xdr:row>
      <xdr:rowOff>0</xdr:rowOff>
    </xdr:from>
    <xdr:to>
      <xdr:col>33</xdr:col>
      <xdr:colOff>152400</xdr:colOff>
      <xdr:row>26</xdr:row>
      <xdr:rowOff>152400</xdr:rowOff>
    </xdr:to>
    <xdr:pic>
      <xdr:nvPicPr>
        <xdr:cNvPr id="78" name="Picture 77" descr="http://dak.kemendag.go.id/asset/images/ed.png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9888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26</xdr:row>
      <xdr:rowOff>0</xdr:rowOff>
    </xdr:from>
    <xdr:to>
      <xdr:col>33</xdr:col>
      <xdr:colOff>152400</xdr:colOff>
      <xdr:row>26</xdr:row>
      <xdr:rowOff>152400</xdr:rowOff>
    </xdr:to>
    <xdr:pic>
      <xdr:nvPicPr>
        <xdr:cNvPr id="79" name="Picture 78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19888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80" name="Picture 79" descr="http://dak.kemendag.go.id/asset/images/ed.png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0440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81" name="Picture 80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0440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45</xdr:row>
      <xdr:rowOff>0</xdr:rowOff>
    </xdr:from>
    <xdr:to>
      <xdr:col>33</xdr:col>
      <xdr:colOff>152400</xdr:colOff>
      <xdr:row>45</xdr:row>
      <xdr:rowOff>152400</xdr:rowOff>
    </xdr:to>
    <xdr:pic>
      <xdr:nvPicPr>
        <xdr:cNvPr id="82" name="Picture 81" descr="http://dak.kemendag.go.id/asset/images/ed.png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4550" y="2136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" name="Picture 1" descr="http://dak.kemendag.go.id/asset/images/ed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5A0B2B-4C80-4FF9-A12C-5BA1EBD4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65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" name="Picture 2" descr="http://dak.kemendag.go.id/asset/images/del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3ACFDD-14F7-4DFC-8DC1-B807F66FF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65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" name="Picture 3" descr="http://dak.kemendag.go.id/asset/images/ed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9E863F-6399-43D9-AFF8-F894AB4EA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5" name="Picture 4" descr="http://dak.kemendag.go.id/asset/images/del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7B5544-AA35-4B74-A96A-BE0E1F780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6" name="Picture 5" descr="http://dak.kemendag.go.id/asset/images/ed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6055E7B-F81A-4569-8F3D-81AADF8AF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135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7" name="Picture 6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C23C9CB-8AD0-4DAD-A8AC-0D0D59257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1353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8" name="Picture 7" descr="http://dak.kemendag.go.id/asset/images/ed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FCAEB51-24F7-425D-B250-DB70474F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1722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9" name="Picture 8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79557B3-4ACF-42C9-A7FC-9FD6DF98D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1722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9</xdr:row>
      <xdr:rowOff>0</xdr:rowOff>
    </xdr:from>
    <xdr:to>
      <xdr:col>33</xdr:col>
      <xdr:colOff>152400</xdr:colOff>
      <xdr:row>9</xdr:row>
      <xdr:rowOff>152400</xdr:rowOff>
    </xdr:to>
    <xdr:pic>
      <xdr:nvPicPr>
        <xdr:cNvPr id="10" name="Picture 9" descr="http://dak.kemendag.go.id/asset/images/ed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0F24649-7860-48E5-B617-3D781907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957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9</xdr:row>
      <xdr:rowOff>0</xdr:rowOff>
    </xdr:from>
    <xdr:to>
      <xdr:col>33</xdr:col>
      <xdr:colOff>152400</xdr:colOff>
      <xdr:row>9</xdr:row>
      <xdr:rowOff>152400</xdr:rowOff>
    </xdr:to>
    <xdr:pic>
      <xdr:nvPicPr>
        <xdr:cNvPr id="11" name="Picture 10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8292D3-FFEA-4D18-93AA-670F16DC5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957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12" name="Picture 11" descr="http://dak.kemendag.go.id/asset/images/ed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49B62AB-FE4A-4A6A-A5AA-1F5070E4A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209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13" name="Picture 12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8DF21E9-ABF1-4B9C-B067-0E019EF32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209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10</xdr:row>
      <xdr:rowOff>0</xdr:rowOff>
    </xdr:from>
    <xdr:to>
      <xdr:col>33</xdr:col>
      <xdr:colOff>152400</xdr:colOff>
      <xdr:row>10</xdr:row>
      <xdr:rowOff>152400</xdr:rowOff>
    </xdr:to>
    <xdr:pic>
      <xdr:nvPicPr>
        <xdr:cNvPr id="14" name="Picture 13" descr="http://dak.kemendag.go.id/asset/images/ed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843F0BE-D2E7-463D-BF68-33F83943E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0617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10</xdr:row>
      <xdr:rowOff>0</xdr:rowOff>
    </xdr:from>
    <xdr:to>
      <xdr:col>33</xdr:col>
      <xdr:colOff>152400</xdr:colOff>
      <xdr:row>10</xdr:row>
      <xdr:rowOff>152400</xdr:rowOff>
    </xdr:to>
    <xdr:pic>
      <xdr:nvPicPr>
        <xdr:cNvPr id="15" name="Picture 14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5EACCC3-BE51-4E95-974D-BB9B28E8B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0617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16" name="Picture 15" descr="http://dak.kemendag.go.id/asset/images/ed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B2A0600-74A0-4EEA-85CA-1D053B3F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0985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17" name="Picture 16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B99CAE8-B75B-456E-A1F6-15311CF9B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0985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18" name="Picture 17" descr="http://dak.kemendag.go.id/asset/images/ed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B064047-4CB4-4339-B719-B4BAAB4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8839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19" name="Picture 18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A8189E-08BF-41BD-BF07-062FF306C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8839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0" name="Picture 19" descr="http://dak.kemendag.go.id/asset/images/ed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C8AA36A-5519-49ED-BA81-097E26074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1" name="Picture 20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C513B5A-C303-4B34-B74A-C8D7A5B03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2" name="Picture 21" descr="http://dak.kemendag.go.id/asset/images/ed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D13C9C9-884F-4D50-A1F4-74EC794FF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3" name="Picture 22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64A94B9-EE38-4ECE-AA69-C3E0C40B2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4" name="Picture 23" descr="http://dak.kemendag.go.id/asset/images/ed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0583A47-2ABD-4ED5-A132-F6F96CE0F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7918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5" name="Picture 24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A46D193-5377-489A-ADEC-CEBF968B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7918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6" name="Picture 25" descr="http://dak.kemendag.go.id/asset/images/ed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9027B76E-25CE-4B4D-801E-E465F248F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828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7" name="Picture 26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5F0F86A-4000-42D5-B7EA-0D04BE773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828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8" name="Picture 27" descr="http://dak.kemendag.go.id/asset/images/ed.pn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3E374CA-D907-4810-9426-72E324033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5708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9" name="Picture 28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6FF1FD8-3E8C-4A68-A076-FAF12F4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5708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0" name="Picture 29" descr="http://dak.kemendag.go.id/asset/images/ed.pn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9BCE0BA-132F-4B44-9D86-D1D4C7926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1" name="Picture 30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3402929-AB7D-48E0-99CE-0E91E426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2" name="Picture 31" descr="http://dak.kemendag.go.id/asset/images/ed.png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A744412A-20BB-4122-A016-EF712C742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3" name="Picture 32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5E6FB46-38E9-46FE-9A1E-557832DC2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4" name="Picture 33" descr="http://dak.kemendag.go.id/asset/images/ed.png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C1A8EC16-DE1C-4E1F-9C6C-AD86D3BD0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68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5" name="Picture 34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15BA5CED-7F8E-4C41-8AB7-B614700D5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68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6" name="Picture 35" descr="http://dak.kemendag.go.id/asset/images/ed.png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6A92001F-432A-4C46-89DC-D35328B5F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7181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7" name="Picture 36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7927A1C2-0AC2-442C-B0D0-6762F48E1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7181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8" name="Picture 37" descr="http://dak.kemendag.go.id/asset/images/ed.png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35CA4D0-37F2-4D33-8799-4C2607DF6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4235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9" name="Picture 38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21B9CDA-29DD-4539-A89A-9004182D3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4235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0" name="Picture 39" descr="http://dak.kemendag.go.id/asset/images/ed.png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A05D5B63-0594-4A8B-8D63-D6B2B182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1" name="Picture 40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AD320202-478B-430F-A114-782432DFF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2" name="Picture 41" descr="http://dak.kemendag.go.id/asset/images/ed.png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2F58B71A-9F23-4486-9996-DD4D0069D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3" name="Picture 42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38617C36-42CB-41BB-85D1-83ACADC85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4" name="Picture 43" descr="http://dak.kemendag.go.id/asset/images/ed.png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7D6B9516-96D4-47ED-8008-404FBB8C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534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5" name="Picture 44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4E998A8-5242-4DA8-AC23-4F44FF1C7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534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6" name="Picture 45" descr="http://dak.kemendag.go.id/asset/images/ed.png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AC38CD9E-EE1D-46E4-803E-CC6BC83D6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7" name="Picture 46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19E58A9-BBB1-4934-B5A9-C9DB9592B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8" name="Picture 47" descr="http://dak.kemendag.go.id/asset/images/ed.png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703914BF-7A7D-48CD-82E2-D7F057021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9" name="Picture 48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DF95E8B-F968-402C-96B4-1F98BB2C1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50" name="Picture 49" descr="http://dak.kemendag.go.id/asset/images/ed.png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E9CF46DC-2FD7-4677-9672-9121A5252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51" name="Picture 50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A3168CD1-914C-4B7A-A3ED-C1ADC45C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13</xdr:row>
      <xdr:rowOff>0</xdr:rowOff>
    </xdr:from>
    <xdr:to>
      <xdr:col>33</xdr:col>
      <xdr:colOff>152400</xdr:colOff>
      <xdr:row>13</xdr:row>
      <xdr:rowOff>152400</xdr:rowOff>
    </xdr:to>
    <xdr:pic>
      <xdr:nvPicPr>
        <xdr:cNvPr id="52" name="Picture 51" descr="http://dak.kemendag.go.id/asset/images/ed.png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9294D02-21EC-4780-B4E0-D28055BB0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4484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13</xdr:row>
      <xdr:rowOff>0</xdr:rowOff>
    </xdr:from>
    <xdr:to>
      <xdr:col>33</xdr:col>
      <xdr:colOff>152400</xdr:colOff>
      <xdr:row>13</xdr:row>
      <xdr:rowOff>152400</xdr:rowOff>
    </xdr:to>
    <xdr:pic>
      <xdr:nvPicPr>
        <xdr:cNvPr id="53" name="Picture 5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9D004B0F-0223-4E5F-87AB-89CB9D173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4484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54" name="Picture 53" descr="http://dak.kemendag.go.id/asset/images/ed.png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A0BBE6BA-3A65-4E48-8000-4C1438224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2458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55" name="Picture 54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481D814D-6339-4389-A02D-B150133F5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2458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56" name="Picture 55" descr="http://dak.kemendag.go.id/asset/images/ed.png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AF2619B4-6F8C-46C8-9054-61A27FE09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282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57" name="Picture 56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8D8FB94F-2923-41D7-86B1-C6E917462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282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58" name="Picture 57" descr="http://dak.kemendag.go.id/asset/images/ed.png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22820488-0657-4A97-A212-FD0BB175C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319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59" name="Picture 58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A61AACA5-0BF9-4317-BFEB-E7385EBD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3195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13</xdr:row>
      <xdr:rowOff>0</xdr:rowOff>
    </xdr:from>
    <xdr:to>
      <xdr:col>33</xdr:col>
      <xdr:colOff>152400</xdr:colOff>
      <xdr:row>13</xdr:row>
      <xdr:rowOff>152400</xdr:rowOff>
    </xdr:to>
    <xdr:pic>
      <xdr:nvPicPr>
        <xdr:cNvPr id="60" name="Picture 59" descr="http://dak.kemendag.go.id/asset/images/ed.png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53FCD45E-CB96-40F2-A67A-9239569F9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4852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13</xdr:row>
      <xdr:rowOff>0</xdr:rowOff>
    </xdr:from>
    <xdr:to>
      <xdr:col>33</xdr:col>
      <xdr:colOff>152400</xdr:colOff>
      <xdr:row>13</xdr:row>
      <xdr:rowOff>152400</xdr:rowOff>
    </xdr:to>
    <xdr:pic>
      <xdr:nvPicPr>
        <xdr:cNvPr id="61" name="Picture 60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D7686D16-47C9-431F-AFD0-4AFF047A7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4852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13</xdr:row>
      <xdr:rowOff>0</xdr:rowOff>
    </xdr:from>
    <xdr:to>
      <xdr:col>33</xdr:col>
      <xdr:colOff>152400</xdr:colOff>
      <xdr:row>13</xdr:row>
      <xdr:rowOff>152400</xdr:rowOff>
    </xdr:to>
    <xdr:pic>
      <xdr:nvPicPr>
        <xdr:cNvPr id="62" name="Picture 61" descr="http://dak.kemendag.go.id/asset/images/ed.png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BE62C0C-6349-4AA8-89D4-00AA039A9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5220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13</xdr:row>
      <xdr:rowOff>0</xdr:rowOff>
    </xdr:from>
    <xdr:to>
      <xdr:col>33</xdr:col>
      <xdr:colOff>152400</xdr:colOff>
      <xdr:row>13</xdr:row>
      <xdr:rowOff>152400</xdr:rowOff>
    </xdr:to>
    <xdr:pic>
      <xdr:nvPicPr>
        <xdr:cNvPr id="63" name="Picture 6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B0D250B-1354-4F9B-99C2-13A3424A9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5220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13</xdr:row>
      <xdr:rowOff>0</xdr:rowOff>
    </xdr:from>
    <xdr:to>
      <xdr:col>33</xdr:col>
      <xdr:colOff>152400</xdr:colOff>
      <xdr:row>13</xdr:row>
      <xdr:rowOff>152400</xdr:rowOff>
    </xdr:to>
    <xdr:pic>
      <xdr:nvPicPr>
        <xdr:cNvPr id="64" name="Picture 63" descr="http://dak.kemendag.go.id/asset/images/ed.png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9ADF4BF5-0A30-400B-8008-0CDB319EA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6325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13</xdr:row>
      <xdr:rowOff>0</xdr:rowOff>
    </xdr:from>
    <xdr:to>
      <xdr:col>33</xdr:col>
      <xdr:colOff>152400</xdr:colOff>
      <xdr:row>13</xdr:row>
      <xdr:rowOff>152400</xdr:rowOff>
    </xdr:to>
    <xdr:pic>
      <xdr:nvPicPr>
        <xdr:cNvPr id="65" name="Picture 64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8A3DF69A-9C8F-49C6-BB5F-1DEFA167A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6325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66" name="Picture 65" descr="http://dak.kemendag.go.id/asset/images/ed.png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1310F81F-9787-4DEF-A9EA-A5EFD6758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7614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67" name="Picture 66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6F467ADC-FFF4-44AA-8060-C803E1D3D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7614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68" name="Picture 67" descr="http://dak.kemendag.go.id/asset/images/ed.png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7AF85279-83EC-4761-A50D-A1350EF32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798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69" name="Picture 68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1EEC443A-905B-4A02-AE39-8019712CB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798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152400</xdr:colOff>
      <xdr:row>20</xdr:row>
      <xdr:rowOff>152400</xdr:rowOff>
    </xdr:to>
    <xdr:pic>
      <xdr:nvPicPr>
        <xdr:cNvPr id="70" name="Picture 69" descr="http://dak.kemendag.go.id/asset/images/ed.png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4C4D89E4-994D-43B1-9AF8-07321D410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945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152400</xdr:colOff>
      <xdr:row>20</xdr:row>
      <xdr:rowOff>152400</xdr:rowOff>
    </xdr:to>
    <xdr:pic>
      <xdr:nvPicPr>
        <xdr:cNvPr id="71" name="Picture 70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5A7A723B-C8B2-471D-B9D3-6BF74307D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945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22</xdr:row>
      <xdr:rowOff>0</xdr:rowOff>
    </xdr:from>
    <xdr:to>
      <xdr:col>33</xdr:col>
      <xdr:colOff>152400</xdr:colOff>
      <xdr:row>22</xdr:row>
      <xdr:rowOff>152400</xdr:rowOff>
    </xdr:to>
    <xdr:pic>
      <xdr:nvPicPr>
        <xdr:cNvPr id="72" name="Picture 71" descr="http://dak.kemendag.go.id/asset/images/ed.png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ED72B366-D988-405F-AB80-F9BD0AED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2019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22</xdr:row>
      <xdr:rowOff>0</xdr:rowOff>
    </xdr:from>
    <xdr:to>
      <xdr:col>33</xdr:col>
      <xdr:colOff>152400</xdr:colOff>
      <xdr:row>22</xdr:row>
      <xdr:rowOff>152400</xdr:rowOff>
    </xdr:to>
    <xdr:pic>
      <xdr:nvPicPr>
        <xdr:cNvPr id="73" name="Picture 7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4EC37624-DBE5-48FC-B673-602EDA475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2019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23</xdr:row>
      <xdr:rowOff>0</xdr:rowOff>
    </xdr:from>
    <xdr:to>
      <xdr:col>33</xdr:col>
      <xdr:colOff>152400</xdr:colOff>
      <xdr:row>23</xdr:row>
      <xdr:rowOff>152400</xdr:rowOff>
    </xdr:to>
    <xdr:pic>
      <xdr:nvPicPr>
        <xdr:cNvPr id="74" name="Picture 73" descr="http://dak.kemendag.go.id/asset/images/ed.png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BD3C8B8-7C69-4FB8-AD78-9E0B86E68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2056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23</xdr:row>
      <xdr:rowOff>0</xdr:rowOff>
    </xdr:from>
    <xdr:to>
      <xdr:col>33</xdr:col>
      <xdr:colOff>152400</xdr:colOff>
      <xdr:row>23</xdr:row>
      <xdr:rowOff>152400</xdr:rowOff>
    </xdr:to>
    <xdr:pic>
      <xdr:nvPicPr>
        <xdr:cNvPr id="75" name="Picture 74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D0EE7990-F576-4BC0-AE6C-BF212971E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2056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76" name="Picture 75" descr="http://dak.kemendag.go.id/asset/images/ed.png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AAB680B7-E48E-4C4F-9971-44C4646C8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3563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11</xdr:row>
      <xdr:rowOff>0</xdr:rowOff>
    </xdr:from>
    <xdr:to>
      <xdr:col>33</xdr:col>
      <xdr:colOff>152400</xdr:colOff>
      <xdr:row>11</xdr:row>
      <xdr:rowOff>152400</xdr:rowOff>
    </xdr:to>
    <xdr:pic>
      <xdr:nvPicPr>
        <xdr:cNvPr id="77" name="Picture 76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FFF425A1-CD76-4173-B1F7-1BF64A6D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3563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78" name="Picture 77" descr="http://dak.kemendag.go.id/asset/images/ed.png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CED995CC-1DB2-454B-91EF-D1EE13C11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920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79" name="Picture 78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FCDDD32D-CCDD-49E0-863B-235FD5292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920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80" name="Picture 79" descr="http://dak.kemendag.go.id/asset/images/ed.png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469A6E11-DE51-4347-B458-E9A731E2C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81" name="Picture 80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89C28B83-1CAE-4443-81F0-29984CF8F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13</xdr:row>
      <xdr:rowOff>0</xdr:rowOff>
    </xdr:from>
    <xdr:to>
      <xdr:col>33</xdr:col>
      <xdr:colOff>152400</xdr:colOff>
      <xdr:row>13</xdr:row>
      <xdr:rowOff>152400</xdr:rowOff>
    </xdr:to>
    <xdr:pic>
      <xdr:nvPicPr>
        <xdr:cNvPr id="82" name="Picture 81" descr="http://dak.kemendag.go.id/asset/images/ed.png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40A3F165-C747-4F94-8D36-04C7DB858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2350" y="16694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" name="Picture 1" descr="http://dak.kemendag.go.id/asset/images/ed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5CB8C7-35BF-445E-95E5-D7044324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" name="Picture 2" descr="http://dak.kemendag.go.id/asset/images/del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F84F30-F85D-41BD-9D4A-DE9D92AE1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" name="Picture 3" descr="http://dak.kemendag.go.id/asset/images/ed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CED8A96-2558-439F-A335-3574A5487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5" name="Picture 4" descr="http://dak.kemendag.go.id/asset/images/del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92B24B-59E6-4741-B593-435611069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6" name="Picture 5" descr="http://dak.kemendag.go.id/asset/images/ed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232DD51-EAD9-43CC-A82D-4D75876D5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7" name="Picture 6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3C8561-FEE7-4A1D-BD2D-C56573F0D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8" name="Picture 7" descr="http://dak.kemendag.go.id/asset/images/ed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E4DC95B-FB01-45D7-8254-F2BE1CD75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9" name="Picture 8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6DB5478-4B8A-4D23-8234-8CB01B6EB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13</xdr:row>
      <xdr:rowOff>0</xdr:rowOff>
    </xdr:from>
    <xdr:to>
      <xdr:col>33</xdr:col>
      <xdr:colOff>152400</xdr:colOff>
      <xdr:row>13</xdr:row>
      <xdr:rowOff>152400</xdr:rowOff>
    </xdr:to>
    <xdr:pic>
      <xdr:nvPicPr>
        <xdr:cNvPr id="10" name="Picture 9" descr="http://dak.kemendag.go.id/asset/images/ed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FF5081-7401-4212-99F9-E6C90C73E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13</xdr:row>
      <xdr:rowOff>0</xdr:rowOff>
    </xdr:from>
    <xdr:to>
      <xdr:col>33</xdr:col>
      <xdr:colOff>152400</xdr:colOff>
      <xdr:row>13</xdr:row>
      <xdr:rowOff>152400</xdr:rowOff>
    </xdr:to>
    <xdr:pic>
      <xdr:nvPicPr>
        <xdr:cNvPr id="11" name="Picture 10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061E809-9CD1-4C90-881C-477FC97DB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12" name="Picture 11" descr="http://dak.kemendag.go.id/asset/images/ed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8008869-6A80-4A25-BBC9-1707E1EB9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13" name="Picture 12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3E96029-2702-486B-9DCB-4579E7A30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14</xdr:row>
      <xdr:rowOff>0</xdr:rowOff>
    </xdr:from>
    <xdr:to>
      <xdr:col>33</xdr:col>
      <xdr:colOff>152400</xdr:colOff>
      <xdr:row>14</xdr:row>
      <xdr:rowOff>152400</xdr:rowOff>
    </xdr:to>
    <xdr:pic>
      <xdr:nvPicPr>
        <xdr:cNvPr id="14" name="Picture 13" descr="http://dak.kemendag.go.id/asset/images/ed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02DECB0-92CB-4C2D-8539-E914EFC9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14</xdr:row>
      <xdr:rowOff>0</xdr:rowOff>
    </xdr:from>
    <xdr:to>
      <xdr:col>33</xdr:col>
      <xdr:colOff>152400</xdr:colOff>
      <xdr:row>14</xdr:row>
      <xdr:rowOff>152400</xdr:rowOff>
    </xdr:to>
    <xdr:pic>
      <xdr:nvPicPr>
        <xdr:cNvPr id="15" name="Picture 14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7158523-CD06-468E-AB5F-BCCEF4199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16" name="Picture 15" descr="http://dak.kemendag.go.id/asset/images/ed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3E24591-B653-4E7B-97C1-CA55D56D3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17" name="Picture 16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EE0E650-F685-4FC6-A030-3A3804AAB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18" name="Picture 17" descr="http://dak.kemendag.go.id/asset/images/ed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C088A18-83DA-4B18-8125-D92B741CF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19" name="Picture 18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F3B006C-27B1-41BF-A455-CA5328ED7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0" name="Picture 19" descr="http://dak.kemendag.go.id/asset/images/ed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97238AB-581D-48FF-B701-7399CEF5E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1" name="Picture 20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23C784B-2452-4600-A141-1E76AD1B5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2" name="Picture 21" descr="http://dak.kemendag.go.id/asset/images/ed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0649144-E543-42DA-A2D9-FDDC5C964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3" name="Picture 22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91824D4-ED4F-4830-89AF-C221E4506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4" name="Picture 23" descr="http://dak.kemendag.go.id/asset/images/ed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7B50B95-EB29-49C2-891C-5B61CD495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5" name="Picture 24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AE1557-550E-420F-8456-E5ECC6E34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6" name="Picture 25" descr="http://dak.kemendag.go.id/asset/images/ed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88776A3-B26C-4A2D-9056-47413133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7" name="Picture 26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ED9899E-8E53-4846-BF1F-063110101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8" name="Picture 27" descr="http://dak.kemendag.go.id/asset/images/ed.pn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27DA923-10E4-4FB7-B540-417D1429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29" name="Picture 28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4998C45-4B73-4097-9226-0207B174E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0" name="Picture 29" descr="http://dak.kemendag.go.id/asset/images/ed.pn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A7D48CA7-095C-467C-A081-D8C2A983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1" name="Picture 30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EBA0002-C746-4B76-B9A5-F10B07DD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2" name="Picture 31" descr="http://dak.kemendag.go.id/asset/images/ed.png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4454FF62-D25A-491F-8552-579ADB90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3" name="Picture 32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54D224B-3A7E-40DE-8E88-37FE96F9F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4" name="Picture 33" descr="http://dak.kemendag.go.id/asset/images/ed.png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9789CCAD-CF55-4062-8066-94F13924C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5" name="Picture 34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738CF09-B86D-430C-A3A8-0F7F03A31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6" name="Picture 35" descr="http://dak.kemendag.go.id/asset/images/ed.png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FD8BF47C-BC15-463C-9CC8-542F4FB2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7" name="Picture 36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8856280E-3C4A-4C07-B076-9212FE982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8" name="Picture 37" descr="http://dak.kemendag.go.id/asset/images/ed.png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33AC572-3F5A-4A66-87A1-8C4B28600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39" name="Picture 38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27E655D0-E428-48DC-9064-4B07B8C7E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0" name="Picture 39" descr="http://dak.kemendag.go.id/asset/images/ed.png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68D04D7D-C10C-4B96-866A-100B7C7D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1" name="Picture 40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9A3B7A6F-097B-4FA5-8B45-B29795BAB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2" name="Picture 41" descr="http://dak.kemendag.go.id/asset/images/ed.png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D2C8DB93-543F-48A2-8FF5-2C47766A8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3" name="Picture 42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A28A902-35E7-4F4C-BE0B-BF7C76A86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4" name="Picture 43" descr="http://dak.kemendag.go.id/asset/images/ed.png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47615C12-6402-4026-9F93-FA86E8066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5" name="Picture 44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29BC5D46-8186-49EA-97D6-1AE76A2A3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6" name="Picture 45" descr="http://dak.kemendag.go.id/asset/images/ed.png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9D5BB789-748D-4C1A-A80C-6BE27015C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7" name="Picture 46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7C852346-C2CD-4E3E-B88C-C88E06992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8" name="Picture 47" descr="http://dak.kemendag.go.id/asset/images/ed.png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81D170D-E356-4E2D-8B5C-ED4CDE88A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49" name="Picture 48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5C1D6EF-2DEC-4CAC-B74B-B4E59BAC9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50" name="Picture 49" descr="http://dak.kemendag.go.id/asset/images/ed.png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1338215A-564F-49BF-8911-97A07F42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51" name="Picture 50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73524554-DD7E-415B-8F82-B75BFD6B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52" name="Picture 51" descr="http://dak.kemendag.go.id/asset/images/ed.png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1CB06708-3308-4ABE-9CBB-75D4BBA57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53" name="Picture 5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AF0C39B-3CE4-4E4E-BF18-1564C7D3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54" name="Picture 53" descr="http://dak.kemendag.go.id/asset/images/ed.png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43A81FA9-3D48-42FE-B1F2-E3F0C4F14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55" name="Picture 54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AB2EA601-A8C2-44A8-9392-022E6BEEF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56" name="Picture 55" descr="http://dak.kemendag.go.id/asset/images/ed.png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6483001D-3B5D-4E15-9CC6-0C003471A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57" name="Picture 56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E2E071A-B53B-4E07-BD9A-369958242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58" name="Picture 57" descr="http://dak.kemendag.go.id/asset/images/ed.png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1616C815-4EF3-4A8B-8131-4F6E9E320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59" name="Picture 58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CF073F47-4C3B-4826-B5D7-D536C3545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60" name="Picture 59" descr="http://dak.kemendag.go.id/asset/images/ed.png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DE9507CE-BB43-4494-9AFA-A9DF2CBD8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61" name="Picture 60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90093595-6103-4972-B024-88152219E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62" name="Picture 61" descr="http://dak.kemendag.go.id/asset/images/ed.png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B6DF28ED-18E7-4C57-9753-C351C4827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63" name="Picture 6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22963627-1024-4F68-BA6E-0704D33B4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64" name="Picture 63" descr="http://dak.kemendag.go.id/asset/images/ed.png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39B815D7-4792-4762-A51D-D3704C47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65" name="Picture 64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DCD2C12-4F1A-4BC8-85A6-E1D46476C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66" name="Picture 65" descr="http://dak.kemendag.go.id/asset/images/ed.png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351DF1A1-D5A8-4EA3-968E-C88CD2BFF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67" name="Picture 66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7C49C79C-8DD8-4EDF-BB4E-B93145C52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68" name="Picture 67" descr="http://dak.kemendag.go.id/asset/images/ed.png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576B1A63-B784-41BF-8D53-96407F4BB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69" name="Picture 68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9E46B50-408E-4B4C-97B5-0C73D0CCA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70" name="Picture 69" descr="http://dak.kemendag.go.id/asset/images/ed.png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82F9CAAA-D010-4756-A075-9F0CF0507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71" name="Picture 70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3E814B9D-5A4B-4BD0-9886-10470FD05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72" name="Picture 71" descr="http://dak.kemendag.go.id/asset/images/ed.png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E918850-1952-4C32-B661-72AA781B9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73" name="Picture 7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4EF21805-53E0-43AB-B057-46830E1B8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74" name="Picture 73" descr="http://dak.kemendag.go.id/asset/images/ed.png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D60D7380-C2C9-414F-A1D4-917DD0301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75" name="Picture 74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4B2AC2A9-1401-4D20-909D-117C123A6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76" name="Picture 75" descr="http://dak.kemendag.go.id/asset/images/ed.png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3F7E9D4C-EB26-4E22-8367-DAED33785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15</xdr:row>
      <xdr:rowOff>0</xdr:rowOff>
    </xdr:from>
    <xdr:to>
      <xdr:col>33</xdr:col>
      <xdr:colOff>152400</xdr:colOff>
      <xdr:row>15</xdr:row>
      <xdr:rowOff>152400</xdr:rowOff>
    </xdr:to>
    <xdr:pic>
      <xdr:nvPicPr>
        <xdr:cNvPr id="77" name="Picture 76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1D711F44-DE32-432B-BA4C-281EED90C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78" name="Picture 77" descr="http://dak.kemendag.go.id/asset/images/ed.png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BD0E6EE5-DDA1-434C-8B58-3695D81B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79" name="Picture 78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A38732B5-2D1F-41B2-A1E7-D7ADA5759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80" name="Picture 79" descr="http://dak.kemendag.go.id/asset/images/ed.png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81F10DAA-BB1B-4EB5-8539-621F3A7B7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8</xdr:row>
      <xdr:rowOff>0</xdr:rowOff>
    </xdr:from>
    <xdr:to>
      <xdr:col>33</xdr:col>
      <xdr:colOff>152400</xdr:colOff>
      <xdr:row>8</xdr:row>
      <xdr:rowOff>152400</xdr:rowOff>
    </xdr:to>
    <xdr:pic>
      <xdr:nvPicPr>
        <xdr:cNvPr id="81" name="Picture 80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F9AE00F-409A-495F-B8E4-E69E154F4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2019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0</xdr:colOff>
      <xdr:row>16</xdr:row>
      <xdr:rowOff>0</xdr:rowOff>
    </xdr:from>
    <xdr:to>
      <xdr:col>33</xdr:col>
      <xdr:colOff>152400</xdr:colOff>
      <xdr:row>16</xdr:row>
      <xdr:rowOff>152400</xdr:rowOff>
    </xdr:to>
    <xdr:pic>
      <xdr:nvPicPr>
        <xdr:cNvPr id="82" name="Picture 81" descr="http://dak.kemendag.go.id/asset/images/ed.png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ACF3C635-459E-4354-889F-1B44E8781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49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0</xdr:colOff>
      <xdr:row>7</xdr:row>
      <xdr:rowOff>0</xdr:rowOff>
    </xdr:from>
    <xdr:to>
      <xdr:col>50</xdr:col>
      <xdr:colOff>152400</xdr:colOff>
      <xdr:row>7</xdr:row>
      <xdr:rowOff>152400</xdr:rowOff>
    </xdr:to>
    <xdr:pic>
      <xdr:nvPicPr>
        <xdr:cNvPr id="2" name="Picture 1" descr="http://dak.kemendag.go.id/asset/images/ed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12E4A-60AC-4738-B2DC-21A68638D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88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</xdr:row>
      <xdr:rowOff>0</xdr:rowOff>
    </xdr:from>
    <xdr:to>
      <xdr:col>50</xdr:col>
      <xdr:colOff>152400</xdr:colOff>
      <xdr:row>7</xdr:row>
      <xdr:rowOff>152400</xdr:rowOff>
    </xdr:to>
    <xdr:pic>
      <xdr:nvPicPr>
        <xdr:cNvPr id="3" name="Picture 2" descr="http://dak.kemendag.go.id/asset/images/del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3998CD-3E33-4468-80EA-04469307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88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</xdr:row>
      <xdr:rowOff>0</xdr:rowOff>
    </xdr:from>
    <xdr:to>
      <xdr:col>50</xdr:col>
      <xdr:colOff>152400</xdr:colOff>
      <xdr:row>8</xdr:row>
      <xdr:rowOff>152400</xdr:rowOff>
    </xdr:to>
    <xdr:pic>
      <xdr:nvPicPr>
        <xdr:cNvPr id="4" name="Picture 3" descr="http://dak.kemendag.go.id/asset/images/ed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830499F-669A-4E0A-8E96-862897313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2276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</xdr:row>
      <xdr:rowOff>0</xdr:rowOff>
    </xdr:from>
    <xdr:to>
      <xdr:col>50</xdr:col>
      <xdr:colOff>152400</xdr:colOff>
      <xdr:row>8</xdr:row>
      <xdr:rowOff>152400</xdr:rowOff>
    </xdr:to>
    <xdr:pic>
      <xdr:nvPicPr>
        <xdr:cNvPr id="5" name="Picture 4" descr="http://dak.kemendag.go.id/asset/images/del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E3E646-E14C-4EE1-8E48-C70AF1792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2276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75</xdr:row>
      <xdr:rowOff>0</xdr:rowOff>
    </xdr:from>
    <xdr:to>
      <xdr:col>50</xdr:col>
      <xdr:colOff>152400</xdr:colOff>
      <xdr:row>75</xdr:row>
      <xdr:rowOff>152400</xdr:rowOff>
    </xdr:to>
    <xdr:pic>
      <xdr:nvPicPr>
        <xdr:cNvPr id="6" name="Picture 5" descr="http://dak.kemendag.go.id/asset/images/ed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0C721B2-708F-475E-A945-A36204A90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2468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75</xdr:row>
      <xdr:rowOff>0</xdr:rowOff>
    </xdr:from>
    <xdr:to>
      <xdr:col>50</xdr:col>
      <xdr:colOff>152400</xdr:colOff>
      <xdr:row>75</xdr:row>
      <xdr:rowOff>152400</xdr:rowOff>
    </xdr:to>
    <xdr:pic>
      <xdr:nvPicPr>
        <xdr:cNvPr id="7" name="Picture 6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97CB40D-32B7-4845-9875-94FE5E7C2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2468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76</xdr:row>
      <xdr:rowOff>0</xdr:rowOff>
    </xdr:from>
    <xdr:to>
      <xdr:col>50</xdr:col>
      <xdr:colOff>152400</xdr:colOff>
      <xdr:row>76</xdr:row>
      <xdr:rowOff>152400</xdr:rowOff>
    </xdr:to>
    <xdr:pic>
      <xdr:nvPicPr>
        <xdr:cNvPr id="8" name="Picture 7" descr="http://dak.kemendag.go.id/asset/images/ed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00007FA-0D55-48FA-B9DC-EF9ACE29A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2849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76</xdr:row>
      <xdr:rowOff>0</xdr:rowOff>
    </xdr:from>
    <xdr:to>
      <xdr:col>50</xdr:col>
      <xdr:colOff>152400</xdr:colOff>
      <xdr:row>76</xdr:row>
      <xdr:rowOff>152400</xdr:rowOff>
    </xdr:to>
    <xdr:pic>
      <xdr:nvPicPr>
        <xdr:cNvPr id="9" name="Picture 8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A04636A-7FAF-40FB-B3D2-81A4C8BE0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2849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71</xdr:row>
      <xdr:rowOff>0</xdr:rowOff>
    </xdr:from>
    <xdr:to>
      <xdr:col>50</xdr:col>
      <xdr:colOff>152400</xdr:colOff>
      <xdr:row>71</xdr:row>
      <xdr:rowOff>152400</xdr:rowOff>
    </xdr:to>
    <xdr:pic>
      <xdr:nvPicPr>
        <xdr:cNvPr id="10" name="Picture 9" descr="http://dak.kemendag.go.id/asset/images/ed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42751FC-4D5E-4175-A843-2E19A41B8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0467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71</xdr:row>
      <xdr:rowOff>0</xdr:rowOff>
    </xdr:from>
    <xdr:to>
      <xdr:col>50</xdr:col>
      <xdr:colOff>152400</xdr:colOff>
      <xdr:row>71</xdr:row>
      <xdr:rowOff>152400</xdr:rowOff>
    </xdr:to>
    <xdr:pic>
      <xdr:nvPicPr>
        <xdr:cNvPr id="11" name="Picture 10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EDDF104-C638-4ACD-8DF1-B6F4775E5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0467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77</xdr:row>
      <xdr:rowOff>0</xdr:rowOff>
    </xdr:from>
    <xdr:to>
      <xdr:col>50</xdr:col>
      <xdr:colOff>152400</xdr:colOff>
      <xdr:row>77</xdr:row>
      <xdr:rowOff>152400</xdr:rowOff>
    </xdr:to>
    <xdr:pic>
      <xdr:nvPicPr>
        <xdr:cNvPr id="12" name="Picture 11" descr="http://dak.kemendag.go.id/asset/images/ed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1D75AF9-11C7-4890-AFEB-35F241FDB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3230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77</xdr:row>
      <xdr:rowOff>0</xdr:rowOff>
    </xdr:from>
    <xdr:to>
      <xdr:col>50</xdr:col>
      <xdr:colOff>152400</xdr:colOff>
      <xdr:row>77</xdr:row>
      <xdr:rowOff>152400</xdr:rowOff>
    </xdr:to>
    <xdr:pic>
      <xdr:nvPicPr>
        <xdr:cNvPr id="13" name="Picture 12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543E357-CC25-4099-AF18-6098DCC11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3230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73</xdr:row>
      <xdr:rowOff>0</xdr:rowOff>
    </xdr:from>
    <xdr:to>
      <xdr:col>50</xdr:col>
      <xdr:colOff>152400</xdr:colOff>
      <xdr:row>73</xdr:row>
      <xdr:rowOff>152400</xdr:rowOff>
    </xdr:to>
    <xdr:pic>
      <xdr:nvPicPr>
        <xdr:cNvPr id="14" name="Picture 13" descr="http://dak.kemendag.go.id/asset/images/ed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23B1936-F528-4B36-BE0E-3EEC2DA8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1706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73</xdr:row>
      <xdr:rowOff>0</xdr:rowOff>
    </xdr:from>
    <xdr:to>
      <xdr:col>50</xdr:col>
      <xdr:colOff>152400</xdr:colOff>
      <xdr:row>73</xdr:row>
      <xdr:rowOff>152400</xdr:rowOff>
    </xdr:to>
    <xdr:pic>
      <xdr:nvPicPr>
        <xdr:cNvPr id="15" name="Picture 14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3D4946E-E2A7-4EE8-B784-F2F3B9DA0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1706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74</xdr:row>
      <xdr:rowOff>0</xdr:rowOff>
    </xdr:from>
    <xdr:to>
      <xdr:col>50</xdr:col>
      <xdr:colOff>152400</xdr:colOff>
      <xdr:row>74</xdr:row>
      <xdr:rowOff>152400</xdr:rowOff>
    </xdr:to>
    <xdr:pic>
      <xdr:nvPicPr>
        <xdr:cNvPr id="16" name="Picture 15" descr="http://dak.kemendag.go.id/asset/images/ed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E75FC5D-CFB2-4897-8DC3-E9A48B894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2087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74</xdr:row>
      <xdr:rowOff>0</xdr:rowOff>
    </xdr:from>
    <xdr:to>
      <xdr:col>50</xdr:col>
      <xdr:colOff>152400</xdr:colOff>
      <xdr:row>74</xdr:row>
      <xdr:rowOff>152400</xdr:rowOff>
    </xdr:to>
    <xdr:pic>
      <xdr:nvPicPr>
        <xdr:cNvPr id="17" name="Picture 16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E3B6439-FF3E-4828-859F-6DDF80C3F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2087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69</xdr:row>
      <xdr:rowOff>0</xdr:rowOff>
    </xdr:from>
    <xdr:to>
      <xdr:col>50</xdr:col>
      <xdr:colOff>152400</xdr:colOff>
      <xdr:row>69</xdr:row>
      <xdr:rowOff>152400</xdr:rowOff>
    </xdr:to>
    <xdr:pic>
      <xdr:nvPicPr>
        <xdr:cNvPr id="18" name="Picture 17" descr="http://dak.kemendag.go.id/asset/images/ed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738F3EA-6DBC-445B-8E56-7F3E2BDE5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9705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69</xdr:row>
      <xdr:rowOff>0</xdr:rowOff>
    </xdr:from>
    <xdr:to>
      <xdr:col>50</xdr:col>
      <xdr:colOff>152400</xdr:colOff>
      <xdr:row>69</xdr:row>
      <xdr:rowOff>152400</xdr:rowOff>
    </xdr:to>
    <xdr:pic>
      <xdr:nvPicPr>
        <xdr:cNvPr id="19" name="Picture 18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D701745-B479-44E8-BE9E-7D1EF8404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9705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65</xdr:row>
      <xdr:rowOff>0</xdr:rowOff>
    </xdr:from>
    <xdr:to>
      <xdr:col>50</xdr:col>
      <xdr:colOff>152400</xdr:colOff>
      <xdr:row>65</xdr:row>
      <xdr:rowOff>152400</xdr:rowOff>
    </xdr:to>
    <xdr:pic>
      <xdr:nvPicPr>
        <xdr:cNvPr id="20" name="Picture 19" descr="http://dak.kemendag.go.id/asset/images/ed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6487E0F-8636-4CF7-91AC-D58E73703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7991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65</xdr:row>
      <xdr:rowOff>0</xdr:rowOff>
    </xdr:from>
    <xdr:to>
      <xdr:col>50</xdr:col>
      <xdr:colOff>152400</xdr:colOff>
      <xdr:row>65</xdr:row>
      <xdr:rowOff>152400</xdr:rowOff>
    </xdr:to>
    <xdr:pic>
      <xdr:nvPicPr>
        <xdr:cNvPr id="21" name="Picture 20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44101BD-99E4-43EB-983F-DB4626A7E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7991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65</xdr:row>
      <xdr:rowOff>0</xdr:rowOff>
    </xdr:from>
    <xdr:to>
      <xdr:col>50</xdr:col>
      <xdr:colOff>152400</xdr:colOff>
      <xdr:row>65</xdr:row>
      <xdr:rowOff>152400</xdr:rowOff>
    </xdr:to>
    <xdr:pic>
      <xdr:nvPicPr>
        <xdr:cNvPr id="22" name="Picture 21" descr="http://dak.kemendag.go.id/asset/images/ed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5C1C94E-9F9D-4527-B1CC-F0D6311CD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7991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65</xdr:row>
      <xdr:rowOff>0</xdr:rowOff>
    </xdr:from>
    <xdr:to>
      <xdr:col>50</xdr:col>
      <xdr:colOff>152400</xdr:colOff>
      <xdr:row>65</xdr:row>
      <xdr:rowOff>152400</xdr:rowOff>
    </xdr:to>
    <xdr:pic>
      <xdr:nvPicPr>
        <xdr:cNvPr id="23" name="Picture 22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644D399-A52B-4663-81D3-0337EC9D6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7991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66</xdr:row>
      <xdr:rowOff>0</xdr:rowOff>
    </xdr:from>
    <xdr:to>
      <xdr:col>50</xdr:col>
      <xdr:colOff>152400</xdr:colOff>
      <xdr:row>66</xdr:row>
      <xdr:rowOff>152400</xdr:rowOff>
    </xdr:to>
    <xdr:pic>
      <xdr:nvPicPr>
        <xdr:cNvPr id="24" name="Picture 23" descr="http://dak.kemendag.go.id/asset/images/ed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CD0B014-1FE7-42D9-B78C-4527BAB7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66</xdr:row>
      <xdr:rowOff>0</xdr:rowOff>
    </xdr:from>
    <xdr:to>
      <xdr:col>50</xdr:col>
      <xdr:colOff>152400</xdr:colOff>
      <xdr:row>66</xdr:row>
      <xdr:rowOff>152400</xdr:rowOff>
    </xdr:to>
    <xdr:pic>
      <xdr:nvPicPr>
        <xdr:cNvPr id="25" name="Picture 24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5FAD1D8-7A28-4A88-927C-F192B78FC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67</xdr:row>
      <xdr:rowOff>0</xdr:rowOff>
    </xdr:from>
    <xdr:to>
      <xdr:col>50</xdr:col>
      <xdr:colOff>152400</xdr:colOff>
      <xdr:row>67</xdr:row>
      <xdr:rowOff>152400</xdr:rowOff>
    </xdr:to>
    <xdr:pic>
      <xdr:nvPicPr>
        <xdr:cNvPr id="26" name="Picture 25" descr="http://dak.kemendag.go.id/asset/images/ed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9FF57ED4-D2ED-469E-895A-831ECB91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8943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67</xdr:row>
      <xdr:rowOff>0</xdr:rowOff>
    </xdr:from>
    <xdr:to>
      <xdr:col>50</xdr:col>
      <xdr:colOff>152400</xdr:colOff>
      <xdr:row>67</xdr:row>
      <xdr:rowOff>152400</xdr:rowOff>
    </xdr:to>
    <xdr:pic>
      <xdr:nvPicPr>
        <xdr:cNvPr id="27" name="Picture 26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71BCD2-9F04-401C-A544-587F4F06F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8943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60</xdr:row>
      <xdr:rowOff>0</xdr:rowOff>
    </xdr:from>
    <xdr:to>
      <xdr:col>50</xdr:col>
      <xdr:colOff>152400</xdr:colOff>
      <xdr:row>60</xdr:row>
      <xdr:rowOff>152400</xdr:rowOff>
    </xdr:to>
    <xdr:pic>
      <xdr:nvPicPr>
        <xdr:cNvPr id="28" name="Picture 27" descr="http://dak.kemendag.go.id/asset/images/ed.pn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C4B061B-7C9F-41AF-BB6C-96C3B8E33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6086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60</xdr:row>
      <xdr:rowOff>0</xdr:rowOff>
    </xdr:from>
    <xdr:to>
      <xdr:col>50</xdr:col>
      <xdr:colOff>152400</xdr:colOff>
      <xdr:row>60</xdr:row>
      <xdr:rowOff>152400</xdr:rowOff>
    </xdr:to>
    <xdr:pic>
      <xdr:nvPicPr>
        <xdr:cNvPr id="29" name="Picture 28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C72666B-AF03-4BE5-A163-8958A84CF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6086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61</xdr:row>
      <xdr:rowOff>0</xdr:rowOff>
    </xdr:from>
    <xdr:to>
      <xdr:col>50</xdr:col>
      <xdr:colOff>152400</xdr:colOff>
      <xdr:row>61</xdr:row>
      <xdr:rowOff>152400</xdr:rowOff>
    </xdr:to>
    <xdr:pic>
      <xdr:nvPicPr>
        <xdr:cNvPr id="30" name="Picture 29" descr="http://dak.kemendag.go.id/asset/images/ed.pn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6F914CB1-31A3-4E37-B873-F1324C5D4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6467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61</xdr:row>
      <xdr:rowOff>0</xdr:rowOff>
    </xdr:from>
    <xdr:to>
      <xdr:col>50</xdr:col>
      <xdr:colOff>152400</xdr:colOff>
      <xdr:row>61</xdr:row>
      <xdr:rowOff>152400</xdr:rowOff>
    </xdr:to>
    <xdr:pic>
      <xdr:nvPicPr>
        <xdr:cNvPr id="31" name="Picture 30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63A4719-6277-433F-9072-5B4419C1A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6467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62</xdr:row>
      <xdr:rowOff>0</xdr:rowOff>
    </xdr:from>
    <xdr:to>
      <xdr:col>50</xdr:col>
      <xdr:colOff>152400</xdr:colOff>
      <xdr:row>62</xdr:row>
      <xdr:rowOff>152400</xdr:rowOff>
    </xdr:to>
    <xdr:pic>
      <xdr:nvPicPr>
        <xdr:cNvPr id="32" name="Picture 31" descr="http://dak.kemendag.go.id/asset/images/ed.png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575643BA-F491-4290-9171-1B2B05135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684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62</xdr:row>
      <xdr:rowOff>0</xdr:rowOff>
    </xdr:from>
    <xdr:to>
      <xdr:col>50</xdr:col>
      <xdr:colOff>152400</xdr:colOff>
      <xdr:row>62</xdr:row>
      <xdr:rowOff>152400</xdr:rowOff>
    </xdr:to>
    <xdr:pic>
      <xdr:nvPicPr>
        <xdr:cNvPr id="33" name="Picture 32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876AB58-AFF1-4718-B94E-88D825ABE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684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63</xdr:row>
      <xdr:rowOff>0</xdr:rowOff>
    </xdr:from>
    <xdr:to>
      <xdr:col>50</xdr:col>
      <xdr:colOff>152400</xdr:colOff>
      <xdr:row>63</xdr:row>
      <xdr:rowOff>152400</xdr:rowOff>
    </xdr:to>
    <xdr:pic>
      <xdr:nvPicPr>
        <xdr:cNvPr id="34" name="Picture 33" descr="http://dak.kemendag.go.id/asset/images/ed.png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8790059-CB91-47F8-98C4-CD60458A3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7229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63</xdr:row>
      <xdr:rowOff>0</xdr:rowOff>
    </xdr:from>
    <xdr:to>
      <xdr:col>50</xdr:col>
      <xdr:colOff>152400</xdr:colOff>
      <xdr:row>63</xdr:row>
      <xdr:rowOff>152400</xdr:rowOff>
    </xdr:to>
    <xdr:pic>
      <xdr:nvPicPr>
        <xdr:cNvPr id="35" name="Picture 34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9F5AF0A2-34E4-489D-9457-34FCA336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7229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64</xdr:row>
      <xdr:rowOff>0</xdr:rowOff>
    </xdr:from>
    <xdr:to>
      <xdr:col>50</xdr:col>
      <xdr:colOff>152400</xdr:colOff>
      <xdr:row>64</xdr:row>
      <xdr:rowOff>152400</xdr:rowOff>
    </xdr:to>
    <xdr:pic>
      <xdr:nvPicPr>
        <xdr:cNvPr id="36" name="Picture 35" descr="http://dak.kemendag.go.id/asset/images/ed.png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2BF7C050-B6D9-4B1B-9284-339FE6931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7610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64</xdr:row>
      <xdr:rowOff>0</xdr:rowOff>
    </xdr:from>
    <xdr:to>
      <xdr:col>50</xdr:col>
      <xdr:colOff>152400</xdr:colOff>
      <xdr:row>64</xdr:row>
      <xdr:rowOff>152400</xdr:rowOff>
    </xdr:to>
    <xdr:pic>
      <xdr:nvPicPr>
        <xdr:cNvPr id="37" name="Picture 36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D523D8AB-B0E2-4883-9007-9DB0C8D8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7610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56</xdr:row>
      <xdr:rowOff>0</xdr:rowOff>
    </xdr:from>
    <xdr:to>
      <xdr:col>50</xdr:col>
      <xdr:colOff>152400</xdr:colOff>
      <xdr:row>56</xdr:row>
      <xdr:rowOff>152400</xdr:rowOff>
    </xdr:to>
    <xdr:pic>
      <xdr:nvPicPr>
        <xdr:cNvPr id="38" name="Picture 37" descr="http://dak.kemendag.go.id/asset/images/ed.png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7CF0D68C-DD2F-4E5C-ACBF-82A1011C8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456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56</xdr:row>
      <xdr:rowOff>0</xdr:rowOff>
    </xdr:from>
    <xdr:to>
      <xdr:col>50</xdr:col>
      <xdr:colOff>152400</xdr:colOff>
      <xdr:row>56</xdr:row>
      <xdr:rowOff>152400</xdr:rowOff>
    </xdr:to>
    <xdr:pic>
      <xdr:nvPicPr>
        <xdr:cNvPr id="39" name="Picture 38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6727280-6B75-4642-9C45-F510916C4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456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57</xdr:row>
      <xdr:rowOff>0</xdr:rowOff>
    </xdr:from>
    <xdr:to>
      <xdr:col>50</xdr:col>
      <xdr:colOff>152400</xdr:colOff>
      <xdr:row>57</xdr:row>
      <xdr:rowOff>152400</xdr:rowOff>
    </xdr:to>
    <xdr:pic>
      <xdr:nvPicPr>
        <xdr:cNvPr id="40" name="Picture 39" descr="http://dak.kemendag.go.id/asset/images/ed.png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378F33FF-1058-4FC5-99C5-A7E654330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4943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57</xdr:row>
      <xdr:rowOff>0</xdr:rowOff>
    </xdr:from>
    <xdr:to>
      <xdr:col>50</xdr:col>
      <xdr:colOff>152400</xdr:colOff>
      <xdr:row>57</xdr:row>
      <xdr:rowOff>152400</xdr:rowOff>
    </xdr:to>
    <xdr:pic>
      <xdr:nvPicPr>
        <xdr:cNvPr id="41" name="Picture 40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DC1D4572-48CF-4B05-8237-6996AD5EF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4943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58</xdr:row>
      <xdr:rowOff>0</xdr:rowOff>
    </xdr:from>
    <xdr:to>
      <xdr:col>50</xdr:col>
      <xdr:colOff>152400</xdr:colOff>
      <xdr:row>58</xdr:row>
      <xdr:rowOff>152400</xdr:rowOff>
    </xdr:to>
    <xdr:pic>
      <xdr:nvPicPr>
        <xdr:cNvPr id="42" name="Picture 41" descr="http://dak.kemendag.go.id/asset/images/ed.png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63521F8E-A741-4046-9562-CF02A9C7D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5324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58</xdr:row>
      <xdr:rowOff>0</xdr:rowOff>
    </xdr:from>
    <xdr:to>
      <xdr:col>50</xdr:col>
      <xdr:colOff>152400</xdr:colOff>
      <xdr:row>58</xdr:row>
      <xdr:rowOff>152400</xdr:rowOff>
    </xdr:to>
    <xdr:pic>
      <xdr:nvPicPr>
        <xdr:cNvPr id="43" name="Picture 42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2AA2269-EA69-41A5-A200-377F95D80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5324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59</xdr:row>
      <xdr:rowOff>0</xdr:rowOff>
    </xdr:from>
    <xdr:to>
      <xdr:col>50</xdr:col>
      <xdr:colOff>152400</xdr:colOff>
      <xdr:row>59</xdr:row>
      <xdr:rowOff>152400</xdr:rowOff>
    </xdr:to>
    <xdr:pic>
      <xdr:nvPicPr>
        <xdr:cNvPr id="44" name="Picture 43" descr="http://dak.kemendag.go.id/asset/images/ed.png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E69F8749-1E6E-4DE3-93AA-96DA21938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5705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59</xdr:row>
      <xdr:rowOff>0</xdr:rowOff>
    </xdr:from>
    <xdr:to>
      <xdr:col>50</xdr:col>
      <xdr:colOff>152400</xdr:colOff>
      <xdr:row>59</xdr:row>
      <xdr:rowOff>152400</xdr:rowOff>
    </xdr:to>
    <xdr:pic>
      <xdr:nvPicPr>
        <xdr:cNvPr id="45" name="Picture 44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C06E41B-7A05-47B1-B2E7-FC9D7FAF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5705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152400</xdr:colOff>
      <xdr:row>54</xdr:row>
      <xdr:rowOff>152400</xdr:rowOff>
    </xdr:to>
    <xdr:pic>
      <xdr:nvPicPr>
        <xdr:cNvPr id="46" name="Picture 45" descr="http://dak.kemendag.go.id/asset/images/ed.png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F1DBADDA-89B5-43A6-A8EA-0C253345C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3419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152400</xdr:colOff>
      <xdr:row>54</xdr:row>
      <xdr:rowOff>152400</xdr:rowOff>
    </xdr:to>
    <xdr:pic>
      <xdr:nvPicPr>
        <xdr:cNvPr id="47" name="Picture 46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3A66AE3-9FF1-4F8F-9E8B-C1279D1E1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3419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53</xdr:row>
      <xdr:rowOff>0</xdr:rowOff>
    </xdr:from>
    <xdr:to>
      <xdr:col>50</xdr:col>
      <xdr:colOff>152400</xdr:colOff>
      <xdr:row>53</xdr:row>
      <xdr:rowOff>152400</xdr:rowOff>
    </xdr:to>
    <xdr:pic>
      <xdr:nvPicPr>
        <xdr:cNvPr id="48" name="Picture 47" descr="http://dak.kemendag.go.id/asset/images/ed.png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8D109C27-58B2-4784-8878-59271F7FE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53</xdr:row>
      <xdr:rowOff>0</xdr:rowOff>
    </xdr:from>
    <xdr:to>
      <xdr:col>50</xdr:col>
      <xdr:colOff>152400</xdr:colOff>
      <xdr:row>53</xdr:row>
      <xdr:rowOff>152400</xdr:rowOff>
    </xdr:to>
    <xdr:pic>
      <xdr:nvPicPr>
        <xdr:cNvPr id="49" name="Picture 48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EC984541-938B-44CD-A672-80838FA7C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3038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55</xdr:row>
      <xdr:rowOff>0</xdr:rowOff>
    </xdr:from>
    <xdr:to>
      <xdr:col>50</xdr:col>
      <xdr:colOff>152400</xdr:colOff>
      <xdr:row>55</xdr:row>
      <xdr:rowOff>152400</xdr:rowOff>
    </xdr:to>
    <xdr:pic>
      <xdr:nvPicPr>
        <xdr:cNvPr id="50" name="Picture 49" descr="http://dak.kemendag.go.id/asset/images/ed.png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A309BEC3-605A-4E93-B8DA-CB5E36D89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3990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55</xdr:row>
      <xdr:rowOff>0</xdr:rowOff>
    </xdr:from>
    <xdr:to>
      <xdr:col>50</xdr:col>
      <xdr:colOff>152400</xdr:colOff>
      <xdr:row>55</xdr:row>
      <xdr:rowOff>152400</xdr:rowOff>
    </xdr:to>
    <xdr:pic>
      <xdr:nvPicPr>
        <xdr:cNvPr id="51" name="Picture 50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14B78748-2DA8-441C-BF8A-50B0DAC23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3990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83</xdr:row>
      <xdr:rowOff>0</xdr:rowOff>
    </xdr:from>
    <xdr:to>
      <xdr:col>50</xdr:col>
      <xdr:colOff>152400</xdr:colOff>
      <xdr:row>83</xdr:row>
      <xdr:rowOff>152400</xdr:rowOff>
    </xdr:to>
    <xdr:pic>
      <xdr:nvPicPr>
        <xdr:cNvPr id="52" name="Picture 51" descr="http://dak.kemendag.go.id/asset/images/ed.png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E76C0502-09BF-4748-A88F-62886900A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5706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83</xdr:row>
      <xdr:rowOff>0</xdr:rowOff>
    </xdr:from>
    <xdr:to>
      <xdr:col>50</xdr:col>
      <xdr:colOff>152400</xdr:colOff>
      <xdr:row>83</xdr:row>
      <xdr:rowOff>152400</xdr:rowOff>
    </xdr:to>
    <xdr:pic>
      <xdr:nvPicPr>
        <xdr:cNvPr id="53" name="Picture 5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F9804C8-80B2-4B2C-8413-FFC9054FA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5706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78</xdr:row>
      <xdr:rowOff>0</xdr:rowOff>
    </xdr:from>
    <xdr:to>
      <xdr:col>50</xdr:col>
      <xdr:colOff>152400</xdr:colOff>
      <xdr:row>78</xdr:row>
      <xdr:rowOff>152400</xdr:rowOff>
    </xdr:to>
    <xdr:pic>
      <xdr:nvPicPr>
        <xdr:cNvPr id="54" name="Picture 53" descr="http://dak.kemendag.go.id/asset/images/ed.png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8B84298D-69DC-4FF2-BD09-CE64C1BEF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3611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78</xdr:row>
      <xdr:rowOff>0</xdr:rowOff>
    </xdr:from>
    <xdr:to>
      <xdr:col>50</xdr:col>
      <xdr:colOff>152400</xdr:colOff>
      <xdr:row>78</xdr:row>
      <xdr:rowOff>152400</xdr:rowOff>
    </xdr:to>
    <xdr:pic>
      <xdr:nvPicPr>
        <xdr:cNvPr id="55" name="Picture 54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3AA00DCC-2F51-47F0-B18E-0FF24842F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3611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79</xdr:row>
      <xdr:rowOff>0</xdr:rowOff>
    </xdr:from>
    <xdr:to>
      <xdr:col>50</xdr:col>
      <xdr:colOff>152400</xdr:colOff>
      <xdr:row>79</xdr:row>
      <xdr:rowOff>152400</xdr:rowOff>
    </xdr:to>
    <xdr:pic>
      <xdr:nvPicPr>
        <xdr:cNvPr id="56" name="Picture 55" descr="http://dak.kemendag.go.id/asset/images/ed.png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95697B6-82A9-414D-A53E-2CE7AC1F8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3992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79</xdr:row>
      <xdr:rowOff>0</xdr:rowOff>
    </xdr:from>
    <xdr:to>
      <xdr:col>50</xdr:col>
      <xdr:colOff>152400</xdr:colOff>
      <xdr:row>79</xdr:row>
      <xdr:rowOff>152400</xdr:rowOff>
    </xdr:to>
    <xdr:pic>
      <xdr:nvPicPr>
        <xdr:cNvPr id="57" name="Picture 56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9A8E2147-766A-47B2-9C7C-3C1B61209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3992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80</xdr:row>
      <xdr:rowOff>0</xdr:rowOff>
    </xdr:from>
    <xdr:to>
      <xdr:col>50</xdr:col>
      <xdr:colOff>152400</xdr:colOff>
      <xdr:row>80</xdr:row>
      <xdr:rowOff>152400</xdr:rowOff>
    </xdr:to>
    <xdr:pic>
      <xdr:nvPicPr>
        <xdr:cNvPr id="58" name="Picture 57" descr="http://dak.kemendag.go.id/asset/images/ed.png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72D323F8-3604-431D-A205-AF1D50DA3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4373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80</xdr:row>
      <xdr:rowOff>0</xdr:rowOff>
    </xdr:from>
    <xdr:to>
      <xdr:col>50</xdr:col>
      <xdr:colOff>152400</xdr:colOff>
      <xdr:row>80</xdr:row>
      <xdr:rowOff>152400</xdr:rowOff>
    </xdr:to>
    <xdr:pic>
      <xdr:nvPicPr>
        <xdr:cNvPr id="59" name="Picture 58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36A2BA51-C025-43CC-BC21-D440A05BE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4373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84</xdr:row>
      <xdr:rowOff>0</xdr:rowOff>
    </xdr:from>
    <xdr:to>
      <xdr:col>50</xdr:col>
      <xdr:colOff>152400</xdr:colOff>
      <xdr:row>84</xdr:row>
      <xdr:rowOff>152400</xdr:rowOff>
    </xdr:to>
    <xdr:pic>
      <xdr:nvPicPr>
        <xdr:cNvPr id="60" name="Picture 59" descr="http://dak.kemendag.go.id/asset/images/ed.png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EC8C3C0C-9610-4691-9C68-3D2DC2919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6087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84</xdr:row>
      <xdr:rowOff>0</xdr:rowOff>
    </xdr:from>
    <xdr:to>
      <xdr:col>50</xdr:col>
      <xdr:colOff>152400</xdr:colOff>
      <xdr:row>84</xdr:row>
      <xdr:rowOff>152400</xdr:rowOff>
    </xdr:to>
    <xdr:pic>
      <xdr:nvPicPr>
        <xdr:cNvPr id="61" name="Picture 60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B91B59B-D2A9-451B-8804-28A98A4F0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6087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85</xdr:row>
      <xdr:rowOff>0</xdr:rowOff>
    </xdr:from>
    <xdr:to>
      <xdr:col>50</xdr:col>
      <xdr:colOff>152400</xdr:colOff>
      <xdr:row>85</xdr:row>
      <xdr:rowOff>152400</xdr:rowOff>
    </xdr:to>
    <xdr:pic>
      <xdr:nvPicPr>
        <xdr:cNvPr id="62" name="Picture 61" descr="http://dak.kemendag.go.id/asset/images/ed.png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FFCEE33C-0A8C-4B6D-AB6A-72610DF4B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6468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85</xdr:row>
      <xdr:rowOff>0</xdr:rowOff>
    </xdr:from>
    <xdr:to>
      <xdr:col>50</xdr:col>
      <xdr:colOff>152400</xdr:colOff>
      <xdr:row>85</xdr:row>
      <xdr:rowOff>152400</xdr:rowOff>
    </xdr:to>
    <xdr:pic>
      <xdr:nvPicPr>
        <xdr:cNvPr id="63" name="Picture 6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E586996-EB7E-4755-B63B-9A2520E5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6468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88</xdr:row>
      <xdr:rowOff>0</xdr:rowOff>
    </xdr:from>
    <xdr:to>
      <xdr:col>50</xdr:col>
      <xdr:colOff>152400</xdr:colOff>
      <xdr:row>88</xdr:row>
      <xdr:rowOff>152400</xdr:rowOff>
    </xdr:to>
    <xdr:pic>
      <xdr:nvPicPr>
        <xdr:cNvPr id="64" name="Picture 63" descr="http://dak.kemendag.go.id/asset/images/ed.png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1AEEC7D8-82E0-42FB-9DFC-092F08B16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7611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88</xdr:row>
      <xdr:rowOff>0</xdr:rowOff>
    </xdr:from>
    <xdr:to>
      <xdr:col>50</xdr:col>
      <xdr:colOff>152400</xdr:colOff>
      <xdr:row>88</xdr:row>
      <xdr:rowOff>152400</xdr:rowOff>
    </xdr:to>
    <xdr:pic>
      <xdr:nvPicPr>
        <xdr:cNvPr id="65" name="Picture 64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FC1C44FF-92ED-488C-BB90-C7CE5D635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7611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91</xdr:row>
      <xdr:rowOff>0</xdr:rowOff>
    </xdr:from>
    <xdr:to>
      <xdr:col>50</xdr:col>
      <xdr:colOff>152400</xdr:colOff>
      <xdr:row>91</xdr:row>
      <xdr:rowOff>152400</xdr:rowOff>
    </xdr:to>
    <xdr:pic>
      <xdr:nvPicPr>
        <xdr:cNvPr id="66" name="Picture 65" descr="http://dak.kemendag.go.id/asset/images/ed.png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8A183F0A-D9D5-4AC4-A294-83C3FCF34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8945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91</xdr:row>
      <xdr:rowOff>0</xdr:rowOff>
    </xdr:from>
    <xdr:to>
      <xdr:col>50</xdr:col>
      <xdr:colOff>152400</xdr:colOff>
      <xdr:row>91</xdr:row>
      <xdr:rowOff>152400</xdr:rowOff>
    </xdr:to>
    <xdr:pic>
      <xdr:nvPicPr>
        <xdr:cNvPr id="67" name="Picture 66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C9F1CED-97B0-4EF8-A24D-073CD84D2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8945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92</xdr:row>
      <xdr:rowOff>0</xdr:rowOff>
    </xdr:from>
    <xdr:to>
      <xdr:col>50</xdr:col>
      <xdr:colOff>152400</xdr:colOff>
      <xdr:row>92</xdr:row>
      <xdr:rowOff>152400</xdr:rowOff>
    </xdr:to>
    <xdr:pic>
      <xdr:nvPicPr>
        <xdr:cNvPr id="68" name="Picture 67" descr="http://dak.kemendag.go.id/asset/images/ed.png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620888BB-D95E-47A8-8A51-8D4ABC1B2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9326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92</xdr:row>
      <xdr:rowOff>0</xdr:rowOff>
    </xdr:from>
    <xdr:to>
      <xdr:col>50</xdr:col>
      <xdr:colOff>152400</xdr:colOff>
      <xdr:row>92</xdr:row>
      <xdr:rowOff>152400</xdr:rowOff>
    </xdr:to>
    <xdr:pic>
      <xdr:nvPicPr>
        <xdr:cNvPr id="69" name="Picture 68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6822CA5D-C6BF-40D3-90AE-4C1D06644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9326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132</xdr:row>
      <xdr:rowOff>0</xdr:rowOff>
    </xdr:from>
    <xdr:to>
      <xdr:col>50</xdr:col>
      <xdr:colOff>152400</xdr:colOff>
      <xdr:row>132</xdr:row>
      <xdr:rowOff>152400</xdr:rowOff>
    </xdr:to>
    <xdr:pic>
      <xdr:nvPicPr>
        <xdr:cNvPr id="70" name="Picture 69" descr="http://dak.kemendag.go.id/asset/images/ed.png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E8438AD8-153E-4CF3-8E33-B1FB176D5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20850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132</xdr:row>
      <xdr:rowOff>0</xdr:rowOff>
    </xdr:from>
    <xdr:to>
      <xdr:col>50</xdr:col>
      <xdr:colOff>152400</xdr:colOff>
      <xdr:row>132</xdr:row>
      <xdr:rowOff>152400</xdr:rowOff>
    </xdr:to>
    <xdr:pic>
      <xdr:nvPicPr>
        <xdr:cNvPr id="71" name="Picture 70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F21AF1E-830C-47B2-BAC9-970367C05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20850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134</xdr:row>
      <xdr:rowOff>0</xdr:rowOff>
    </xdr:from>
    <xdr:to>
      <xdr:col>50</xdr:col>
      <xdr:colOff>152400</xdr:colOff>
      <xdr:row>134</xdr:row>
      <xdr:rowOff>152400</xdr:rowOff>
    </xdr:to>
    <xdr:pic>
      <xdr:nvPicPr>
        <xdr:cNvPr id="72" name="Picture 71" descr="http://dak.kemendag.go.id/asset/images/ed.png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9A5DDBB3-F856-4FE6-8A43-C9F21801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21612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134</xdr:row>
      <xdr:rowOff>0</xdr:rowOff>
    </xdr:from>
    <xdr:to>
      <xdr:col>50</xdr:col>
      <xdr:colOff>152400</xdr:colOff>
      <xdr:row>134</xdr:row>
      <xdr:rowOff>152400</xdr:rowOff>
    </xdr:to>
    <xdr:pic>
      <xdr:nvPicPr>
        <xdr:cNvPr id="73" name="Picture 7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E9AC6C05-FBF3-4FFE-9F08-C59145445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21612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136</xdr:row>
      <xdr:rowOff>0</xdr:rowOff>
    </xdr:from>
    <xdr:to>
      <xdr:col>50</xdr:col>
      <xdr:colOff>152400</xdr:colOff>
      <xdr:row>136</xdr:row>
      <xdr:rowOff>152400</xdr:rowOff>
    </xdr:to>
    <xdr:pic>
      <xdr:nvPicPr>
        <xdr:cNvPr id="74" name="Picture 73" descr="http://dak.kemendag.go.id/asset/images/ed.png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F2593688-C1C5-4796-85C9-62E3A07FA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21993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136</xdr:row>
      <xdr:rowOff>0</xdr:rowOff>
    </xdr:from>
    <xdr:to>
      <xdr:col>50</xdr:col>
      <xdr:colOff>152400</xdr:colOff>
      <xdr:row>136</xdr:row>
      <xdr:rowOff>152400</xdr:rowOff>
    </xdr:to>
    <xdr:pic>
      <xdr:nvPicPr>
        <xdr:cNvPr id="75" name="Picture 74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D61CA04A-E511-49C0-AEF5-B7DEC4952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21993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81</xdr:row>
      <xdr:rowOff>0</xdr:rowOff>
    </xdr:from>
    <xdr:to>
      <xdr:col>50</xdr:col>
      <xdr:colOff>152400</xdr:colOff>
      <xdr:row>81</xdr:row>
      <xdr:rowOff>152400</xdr:rowOff>
    </xdr:to>
    <xdr:pic>
      <xdr:nvPicPr>
        <xdr:cNvPr id="76" name="Picture 75" descr="http://dak.kemendag.go.id/asset/images/ed.png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ED8D46D-1B00-4F1D-9479-A115D0BDA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475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81</xdr:row>
      <xdr:rowOff>0</xdr:rowOff>
    </xdr:from>
    <xdr:to>
      <xdr:col>50</xdr:col>
      <xdr:colOff>152400</xdr:colOff>
      <xdr:row>81</xdr:row>
      <xdr:rowOff>152400</xdr:rowOff>
    </xdr:to>
    <xdr:pic>
      <xdr:nvPicPr>
        <xdr:cNvPr id="77" name="Picture 76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B5556EB4-167D-4FDC-B949-D1F5C2DDA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475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70</xdr:row>
      <xdr:rowOff>0</xdr:rowOff>
    </xdr:from>
    <xdr:to>
      <xdr:col>50</xdr:col>
      <xdr:colOff>152400</xdr:colOff>
      <xdr:row>70</xdr:row>
      <xdr:rowOff>152400</xdr:rowOff>
    </xdr:to>
    <xdr:pic>
      <xdr:nvPicPr>
        <xdr:cNvPr id="78" name="Picture 77" descr="http://dak.kemendag.go.id/asset/images/ed.png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4BFF2078-950E-4FCC-84D3-2BDFBDE75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0086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70</xdr:row>
      <xdr:rowOff>0</xdr:rowOff>
    </xdr:from>
    <xdr:to>
      <xdr:col>50</xdr:col>
      <xdr:colOff>152400</xdr:colOff>
      <xdr:row>70</xdr:row>
      <xdr:rowOff>152400</xdr:rowOff>
    </xdr:to>
    <xdr:pic>
      <xdr:nvPicPr>
        <xdr:cNvPr id="79" name="Picture 78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F41A5631-594C-4A35-A59E-846B9EDE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0086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52</xdr:row>
      <xdr:rowOff>0</xdr:rowOff>
    </xdr:from>
    <xdr:to>
      <xdr:col>50</xdr:col>
      <xdr:colOff>152400</xdr:colOff>
      <xdr:row>52</xdr:row>
      <xdr:rowOff>152400</xdr:rowOff>
    </xdr:to>
    <xdr:pic>
      <xdr:nvPicPr>
        <xdr:cNvPr id="80" name="Picture 79" descr="http://dak.kemendag.go.id/asset/images/ed.png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30CC0EE6-0F0A-422B-8613-4C7D87B63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2657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52</xdr:row>
      <xdr:rowOff>0</xdr:rowOff>
    </xdr:from>
    <xdr:to>
      <xdr:col>50</xdr:col>
      <xdr:colOff>152400</xdr:colOff>
      <xdr:row>52</xdr:row>
      <xdr:rowOff>152400</xdr:rowOff>
    </xdr:to>
    <xdr:pic>
      <xdr:nvPicPr>
        <xdr:cNvPr id="81" name="Picture 80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5BED9011-FE5D-4D90-BE91-6273B65D6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2657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89</xdr:row>
      <xdr:rowOff>0</xdr:rowOff>
    </xdr:from>
    <xdr:to>
      <xdr:col>50</xdr:col>
      <xdr:colOff>152400</xdr:colOff>
      <xdr:row>89</xdr:row>
      <xdr:rowOff>152400</xdr:rowOff>
    </xdr:to>
    <xdr:pic>
      <xdr:nvPicPr>
        <xdr:cNvPr id="82" name="Picture 81" descr="http://dak.kemendag.go.id/asset/images/ed.png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C68EDAE5-00E3-4D0D-8AB7-27758F160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0" y="179927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1466850</xdr:colOff>
      <xdr:row>170</xdr:row>
      <xdr:rowOff>114300</xdr:rowOff>
    </xdr:from>
    <xdr:ext cx="3371850" cy="2456185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84E3D251-6565-33DF-1092-5D8C2866AF8B}"/>
            </a:ext>
          </a:extLst>
        </xdr:cNvPr>
        <xdr:cNvSpPr txBox="1"/>
      </xdr:nvSpPr>
      <xdr:spPr>
        <a:xfrm>
          <a:off x="4772025" y="59331225"/>
          <a:ext cx="3371850" cy="2456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Kepala Dinas Perindustrian, Perdagangan serta  Energi dan Sumber Daya Mineral,</a:t>
          </a:r>
        </a:p>
        <a:p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Kabupaten Muara Enim</a:t>
          </a:r>
        </a:p>
        <a:p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d-ID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id-ID" sz="1400" b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id-ID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Drs. Bhakti, M.Si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Pembina Utama Muda</a:t>
          </a:r>
        </a:p>
        <a:p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Nip</a:t>
          </a:r>
          <a:r>
            <a:rPr lang="id-ID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1974031319930210001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oneCellAnchor>
  <xdr:twoCellAnchor editAs="oneCell">
    <xdr:from>
      <xdr:col>51</xdr:col>
      <xdr:colOff>106126</xdr:colOff>
      <xdr:row>172</xdr:row>
      <xdr:rowOff>0</xdr:rowOff>
    </xdr:from>
    <xdr:to>
      <xdr:col>54</xdr:col>
      <xdr:colOff>587375</xdr:colOff>
      <xdr:row>179</xdr:row>
      <xdr:rowOff>81915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770F0362-E01F-C1E3-7E5D-02BEEEE01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5451" y="59721750"/>
          <a:ext cx="2310049" cy="1415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0</xdr:colOff>
      <xdr:row>6</xdr:row>
      <xdr:rowOff>0</xdr:rowOff>
    </xdr:from>
    <xdr:to>
      <xdr:col>50</xdr:col>
      <xdr:colOff>152400</xdr:colOff>
      <xdr:row>6</xdr:row>
      <xdr:rowOff>152400</xdr:rowOff>
    </xdr:to>
    <xdr:pic>
      <xdr:nvPicPr>
        <xdr:cNvPr id="2" name="Picture 1" descr="http://dak.kemendag.go.id/asset/images/ed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2515D4-425C-4C72-A940-66229C9EE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6</xdr:row>
      <xdr:rowOff>0</xdr:rowOff>
    </xdr:from>
    <xdr:to>
      <xdr:col>50</xdr:col>
      <xdr:colOff>152400</xdr:colOff>
      <xdr:row>6</xdr:row>
      <xdr:rowOff>152400</xdr:rowOff>
    </xdr:to>
    <xdr:pic>
      <xdr:nvPicPr>
        <xdr:cNvPr id="3" name="Picture 2" descr="http://dak.kemendag.go.id/asset/images/del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124AFB-336E-49D1-8A08-0C1C8B456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</xdr:row>
      <xdr:rowOff>0</xdr:rowOff>
    </xdr:from>
    <xdr:to>
      <xdr:col>50</xdr:col>
      <xdr:colOff>152400</xdr:colOff>
      <xdr:row>7</xdr:row>
      <xdr:rowOff>152400</xdr:rowOff>
    </xdr:to>
    <xdr:pic>
      <xdr:nvPicPr>
        <xdr:cNvPr id="4" name="Picture 3" descr="http://dak.kemendag.go.id/asset/images/ed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48A1B6-65E8-4618-A530-6FD11EA58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2047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</xdr:row>
      <xdr:rowOff>0</xdr:rowOff>
    </xdr:from>
    <xdr:to>
      <xdr:col>50</xdr:col>
      <xdr:colOff>152400</xdr:colOff>
      <xdr:row>7</xdr:row>
      <xdr:rowOff>152400</xdr:rowOff>
    </xdr:to>
    <xdr:pic>
      <xdr:nvPicPr>
        <xdr:cNvPr id="5" name="Picture 4" descr="http://dak.kemendag.go.id/asset/images/del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5AF238-10BB-4FE8-85ED-FE4FA34CD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2047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31</xdr:row>
      <xdr:rowOff>0</xdr:rowOff>
    </xdr:from>
    <xdr:to>
      <xdr:col>50</xdr:col>
      <xdr:colOff>152400</xdr:colOff>
      <xdr:row>31</xdr:row>
      <xdr:rowOff>152400</xdr:rowOff>
    </xdr:to>
    <xdr:pic>
      <xdr:nvPicPr>
        <xdr:cNvPr id="6" name="Picture 5" descr="http://dak.kemendag.go.id/asset/images/ed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2415E37-AD3B-483D-8AFD-8B1C49BD2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2049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31</xdr:row>
      <xdr:rowOff>0</xdr:rowOff>
    </xdr:from>
    <xdr:to>
      <xdr:col>50</xdr:col>
      <xdr:colOff>152400</xdr:colOff>
      <xdr:row>31</xdr:row>
      <xdr:rowOff>152400</xdr:rowOff>
    </xdr:to>
    <xdr:pic>
      <xdr:nvPicPr>
        <xdr:cNvPr id="7" name="Picture 6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42624B-232F-4B7B-9680-D0F148130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2049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32</xdr:row>
      <xdr:rowOff>0</xdr:rowOff>
    </xdr:from>
    <xdr:to>
      <xdr:col>50</xdr:col>
      <xdr:colOff>152400</xdr:colOff>
      <xdr:row>32</xdr:row>
      <xdr:rowOff>152400</xdr:rowOff>
    </xdr:to>
    <xdr:pic>
      <xdr:nvPicPr>
        <xdr:cNvPr id="8" name="Picture 7" descr="http://dak.kemendag.go.id/asset/images/ed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FFC7F81-24CF-46F9-8CF4-9599345E1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243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32</xdr:row>
      <xdr:rowOff>0</xdr:rowOff>
    </xdr:from>
    <xdr:to>
      <xdr:col>50</xdr:col>
      <xdr:colOff>152400</xdr:colOff>
      <xdr:row>32</xdr:row>
      <xdr:rowOff>152400</xdr:rowOff>
    </xdr:to>
    <xdr:pic>
      <xdr:nvPicPr>
        <xdr:cNvPr id="9" name="Picture 8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66B916E-6C1C-4C5E-95DC-85CF01AA7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243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27</xdr:row>
      <xdr:rowOff>0</xdr:rowOff>
    </xdr:from>
    <xdr:to>
      <xdr:col>50</xdr:col>
      <xdr:colOff>152400</xdr:colOff>
      <xdr:row>27</xdr:row>
      <xdr:rowOff>152400</xdr:rowOff>
    </xdr:to>
    <xdr:pic>
      <xdr:nvPicPr>
        <xdr:cNvPr id="10" name="Picture 9" descr="http://dak.kemendag.go.id/asset/images/ed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AAC7ADD-87E4-476C-ACE7-4FF0B5B93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0048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27</xdr:row>
      <xdr:rowOff>0</xdr:rowOff>
    </xdr:from>
    <xdr:to>
      <xdr:col>50</xdr:col>
      <xdr:colOff>152400</xdr:colOff>
      <xdr:row>27</xdr:row>
      <xdr:rowOff>152400</xdr:rowOff>
    </xdr:to>
    <xdr:pic>
      <xdr:nvPicPr>
        <xdr:cNvPr id="11" name="Picture 10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CB4494-A50F-42E3-A8F8-9F13F34E1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0048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33</xdr:row>
      <xdr:rowOff>0</xdr:rowOff>
    </xdr:from>
    <xdr:to>
      <xdr:col>50</xdr:col>
      <xdr:colOff>152400</xdr:colOff>
      <xdr:row>33</xdr:row>
      <xdr:rowOff>152400</xdr:rowOff>
    </xdr:to>
    <xdr:pic>
      <xdr:nvPicPr>
        <xdr:cNvPr id="12" name="Picture 11" descr="http://dak.kemendag.go.id/asset/images/ed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66AEE89-E95C-4ECD-913F-03ED45268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2811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33</xdr:row>
      <xdr:rowOff>0</xdr:rowOff>
    </xdr:from>
    <xdr:to>
      <xdr:col>50</xdr:col>
      <xdr:colOff>152400</xdr:colOff>
      <xdr:row>33</xdr:row>
      <xdr:rowOff>152400</xdr:rowOff>
    </xdr:to>
    <xdr:pic>
      <xdr:nvPicPr>
        <xdr:cNvPr id="13" name="Picture 12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5A80370-0D32-462D-A590-D693D2C27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2811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29</xdr:row>
      <xdr:rowOff>0</xdr:rowOff>
    </xdr:from>
    <xdr:to>
      <xdr:col>50</xdr:col>
      <xdr:colOff>152400</xdr:colOff>
      <xdr:row>29</xdr:row>
      <xdr:rowOff>152400</xdr:rowOff>
    </xdr:to>
    <xdr:pic>
      <xdr:nvPicPr>
        <xdr:cNvPr id="14" name="Picture 13" descr="http://dak.kemendag.go.id/asset/images/ed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EEB1FD4-89E5-4C16-B959-6449E2BE1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1287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29</xdr:row>
      <xdr:rowOff>0</xdr:rowOff>
    </xdr:from>
    <xdr:to>
      <xdr:col>50</xdr:col>
      <xdr:colOff>152400</xdr:colOff>
      <xdr:row>29</xdr:row>
      <xdr:rowOff>152400</xdr:rowOff>
    </xdr:to>
    <xdr:pic>
      <xdr:nvPicPr>
        <xdr:cNvPr id="15" name="Picture 14" descr="http://dak.kemendag.go.id/asset/images/del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C6CCF0E-50AF-4957-9B79-DE985F2A9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1287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30</xdr:row>
      <xdr:rowOff>0</xdr:rowOff>
    </xdr:from>
    <xdr:to>
      <xdr:col>50</xdr:col>
      <xdr:colOff>152400</xdr:colOff>
      <xdr:row>30</xdr:row>
      <xdr:rowOff>152400</xdr:rowOff>
    </xdr:to>
    <xdr:pic>
      <xdr:nvPicPr>
        <xdr:cNvPr id="16" name="Picture 15" descr="http://dak.kemendag.go.id/asset/images/ed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24E0D5B-D021-430E-866A-98465B83D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166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30</xdr:row>
      <xdr:rowOff>0</xdr:rowOff>
    </xdr:from>
    <xdr:to>
      <xdr:col>50</xdr:col>
      <xdr:colOff>152400</xdr:colOff>
      <xdr:row>30</xdr:row>
      <xdr:rowOff>152400</xdr:rowOff>
    </xdr:to>
    <xdr:pic>
      <xdr:nvPicPr>
        <xdr:cNvPr id="17" name="Picture 16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C1E3216-794D-459C-9136-9F925652D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166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25</xdr:row>
      <xdr:rowOff>0</xdr:rowOff>
    </xdr:from>
    <xdr:to>
      <xdr:col>50</xdr:col>
      <xdr:colOff>152400</xdr:colOff>
      <xdr:row>25</xdr:row>
      <xdr:rowOff>152400</xdr:rowOff>
    </xdr:to>
    <xdr:pic>
      <xdr:nvPicPr>
        <xdr:cNvPr id="18" name="Picture 17" descr="http://dak.kemendag.go.id/asset/images/ed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79049CF-1A8A-401E-9562-802CB2B10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9286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25</xdr:row>
      <xdr:rowOff>0</xdr:rowOff>
    </xdr:from>
    <xdr:to>
      <xdr:col>50</xdr:col>
      <xdr:colOff>152400</xdr:colOff>
      <xdr:row>25</xdr:row>
      <xdr:rowOff>152400</xdr:rowOff>
    </xdr:to>
    <xdr:pic>
      <xdr:nvPicPr>
        <xdr:cNvPr id="19" name="Picture 18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164E2F5-52C1-4564-96E0-B5643FA66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9286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21</xdr:row>
      <xdr:rowOff>0</xdr:rowOff>
    </xdr:from>
    <xdr:to>
      <xdr:col>50</xdr:col>
      <xdr:colOff>152400</xdr:colOff>
      <xdr:row>21</xdr:row>
      <xdr:rowOff>152400</xdr:rowOff>
    </xdr:to>
    <xdr:pic>
      <xdr:nvPicPr>
        <xdr:cNvPr id="20" name="Picture 19" descr="http://dak.kemendag.go.id/asset/images/ed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9A67C8E-D054-4B7F-9F74-AD7D80BB2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776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21</xdr:row>
      <xdr:rowOff>0</xdr:rowOff>
    </xdr:from>
    <xdr:to>
      <xdr:col>50</xdr:col>
      <xdr:colOff>152400</xdr:colOff>
      <xdr:row>21</xdr:row>
      <xdr:rowOff>152400</xdr:rowOff>
    </xdr:to>
    <xdr:pic>
      <xdr:nvPicPr>
        <xdr:cNvPr id="21" name="Picture 20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53EEC9E-85C6-4E95-ABB6-7F1DF47FA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776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21</xdr:row>
      <xdr:rowOff>0</xdr:rowOff>
    </xdr:from>
    <xdr:to>
      <xdr:col>50</xdr:col>
      <xdr:colOff>152400</xdr:colOff>
      <xdr:row>21</xdr:row>
      <xdr:rowOff>152400</xdr:rowOff>
    </xdr:to>
    <xdr:pic>
      <xdr:nvPicPr>
        <xdr:cNvPr id="22" name="Picture 21" descr="http://dak.kemendag.go.id/asset/images/ed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212BF67-ADE9-44D1-BBF6-CDABA94B8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776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21</xdr:row>
      <xdr:rowOff>0</xdr:rowOff>
    </xdr:from>
    <xdr:to>
      <xdr:col>50</xdr:col>
      <xdr:colOff>152400</xdr:colOff>
      <xdr:row>21</xdr:row>
      <xdr:rowOff>152400</xdr:rowOff>
    </xdr:to>
    <xdr:pic>
      <xdr:nvPicPr>
        <xdr:cNvPr id="23" name="Picture 22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E10DB7D-C3F8-4906-A68B-8D71FA967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7762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22</xdr:row>
      <xdr:rowOff>0</xdr:rowOff>
    </xdr:from>
    <xdr:to>
      <xdr:col>50</xdr:col>
      <xdr:colOff>152400</xdr:colOff>
      <xdr:row>22</xdr:row>
      <xdr:rowOff>152400</xdr:rowOff>
    </xdr:to>
    <xdr:pic>
      <xdr:nvPicPr>
        <xdr:cNvPr id="24" name="Picture 23" descr="http://dak.kemendag.go.id/asset/images/ed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78DCE00-5217-4959-B4BC-D9EFE3919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81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22</xdr:row>
      <xdr:rowOff>0</xdr:rowOff>
    </xdr:from>
    <xdr:to>
      <xdr:col>50</xdr:col>
      <xdr:colOff>152400</xdr:colOff>
      <xdr:row>22</xdr:row>
      <xdr:rowOff>152400</xdr:rowOff>
    </xdr:to>
    <xdr:pic>
      <xdr:nvPicPr>
        <xdr:cNvPr id="25" name="Picture 24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63F83BF-E497-4CEF-901B-4B002C8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814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23</xdr:row>
      <xdr:rowOff>0</xdr:rowOff>
    </xdr:from>
    <xdr:to>
      <xdr:col>50</xdr:col>
      <xdr:colOff>152400</xdr:colOff>
      <xdr:row>23</xdr:row>
      <xdr:rowOff>152400</xdr:rowOff>
    </xdr:to>
    <xdr:pic>
      <xdr:nvPicPr>
        <xdr:cNvPr id="26" name="Picture 25" descr="http://dak.kemendag.go.id/asset/images/ed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F8DAF11-6EF6-4D2C-9119-BB8B12127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8524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23</xdr:row>
      <xdr:rowOff>0</xdr:rowOff>
    </xdr:from>
    <xdr:to>
      <xdr:col>50</xdr:col>
      <xdr:colOff>152400</xdr:colOff>
      <xdr:row>23</xdr:row>
      <xdr:rowOff>152400</xdr:rowOff>
    </xdr:to>
    <xdr:pic>
      <xdr:nvPicPr>
        <xdr:cNvPr id="27" name="Picture 26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6081750-553B-41BD-B5A8-ADA965EE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8524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16</xdr:row>
      <xdr:rowOff>0</xdr:rowOff>
    </xdr:from>
    <xdr:to>
      <xdr:col>50</xdr:col>
      <xdr:colOff>152400</xdr:colOff>
      <xdr:row>16</xdr:row>
      <xdr:rowOff>152400</xdr:rowOff>
    </xdr:to>
    <xdr:pic>
      <xdr:nvPicPr>
        <xdr:cNvPr id="28" name="Picture 27" descr="http://dak.kemendag.go.id/asset/images/ed.pn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31465D0-9DC9-4062-9A4B-5DFBF8575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5857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16</xdr:row>
      <xdr:rowOff>0</xdr:rowOff>
    </xdr:from>
    <xdr:to>
      <xdr:col>50</xdr:col>
      <xdr:colOff>152400</xdr:colOff>
      <xdr:row>16</xdr:row>
      <xdr:rowOff>152400</xdr:rowOff>
    </xdr:to>
    <xdr:pic>
      <xdr:nvPicPr>
        <xdr:cNvPr id="29" name="Picture 28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4A6CD47-3573-4C61-89BA-300AE8690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5857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17</xdr:row>
      <xdr:rowOff>0</xdr:rowOff>
    </xdr:from>
    <xdr:to>
      <xdr:col>50</xdr:col>
      <xdr:colOff>152400</xdr:colOff>
      <xdr:row>17</xdr:row>
      <xdr:rowOff>152400</xdr:rowOff>
    </xdr:to>
    <xdr:pic>
      <xdr:nvPicPr>
        <xdr:cNvPr id="30" name="Picture 29" descr="http://dak.kemendag.go.id/asset/images/ed.png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63969D8-D7A4-4ED2-A7D9-20A9895C3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6238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17</xdr:row>
      <xdr:rowOff>0</xdr:rowOff>
    </xdr:from>
    <xdr:to>
      <xdr:col>50</xdr:col>
      <xdr:colOff>152400</xdr:colOff>
      <xdr:row>17</xdr:row>
      <xdr:rowOff>152400</xdr:rowOff>
    </xdr:to>
    <xdr:pic>
      <xdr:nvPicPr>
        <xdr:cNvPr id="31" name="Picture 30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6038AD0-1E23-4EE9-987E-B722FF0E5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6238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18</xdr:row>
      <xdr:rowOff>0</xdr:rowOff>
    </xdr:from>
    <xdr:to>
      <xdr:col>50</xdr:col>
      <xdr:colOff>152400</xdr:colOff>
      <xdr:row>18</xdr:row>
      <xdr:rowOff>152400</xdr:rowOff>
    </xdr:to>
    <xdr:pic>
      <xdr:nvPicPr>
        <xdr:cNvPr id="32" name="Picture 31" descr="http://dak.kemendag.go.id/asset/images/ed.png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DB6CEA26-BDBE-4F98-85AC-FCCF57EA2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6619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18</xdr:row>
      <xdr:rowOff>0</xdr:rowOff>
    </xdr:from>
    <xdr:to>
      <xdr:col>50</xdr:col>
      <xdr:colOff>152400</xdr:colOff>
      <xdr:row>18</xdr:row>
      <xdr:rowOff>152400</xdr:rowOff>
    </xdr:to>
    <xdr:pic>
      <xdr:nvPicPr>
        <xdr:cNvPr id="33" name="Picture 32" descr="http://dak.kemendag.go.id/asset/images/del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D946270-C4C4-4A90-85D0-0A807D00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6619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19</xdr:row>
      <xdr:rowOff>0</xdr:rowOff>
    </xdr:from>
    <xdr:to>
      <xdr:col>50</xdr:col>
      <xdr:colOff>152400</xdr:colOff>
      <xdr:row>19</xdr:row>
      <xdr:rowOff>152400</xdr:rowOff>
    </xdr:to>
    <xdr:pic>
      <xdr:nvPicPr>
        <xdr:cNvPr id="34" name="Picture 33" descr="http://dak.kemendag.go.id/asset/images/ed.png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5D255003-F444-4D87-9AC7-C45E0DC50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7000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19</xdr:row>
      <xdr:rowOff>0</xdr:rowOff>
    </xdr:from>
    <xdr:to>
      <xdr:col>50</xdr:col>
      <xdr:colOff>152400</xdr:colOff>
      <xdr:row>19</xdr:row>
      <xdr:rowOff>152400</xdr:rowOff>
    </xdr:to>
    <xdr:pic>
      <xdr:nvPicPr>
        <xdr:cNvPr id="35" name="Picture 34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5E244B9-AD3D-4194-A32E-054C97762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7000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20</xdr:row>
      <xdr:rowOff>0</xdr:rowOff>
    </xdr:from>
    <xdr:to>
      <xdr:col>50</xdr:col>
      <xdr:colOff>152400</xdr:colOff>
      <xdr:row>20</xdr:row>
      <xdr:rowOff>152400</xdr:rowOff>
    </xdr:to>
    <xdr:pic>
      <xdr:nvPicPr>
        <xdr:cNvPr id="36" name="Picture 35" descr="http://dak.kemendag.go.id/asset/images/ed.png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5FC41896-E020-4B16-B420-4EF30250C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7381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20</xdr:row>
      <xdr:rowOff>0</xdr:rowOff>
    </xdr:from>
    <xdr:to>
      <xdr:col>50</xdr:col>
      <xdr:colOff>152400</xdr:colOff>
      <xdr:row>20</xdr:row>
      <xdr:rowOff>152400</xdr:rowOff>
    </xdr:to>
    <xdr:pic>
      <xdr:nvPicPr>
        <xdr:cNvPr id="37" name="Picture 36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82392CF3-5637-4C8B-8BE1-593827B63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7381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12</xdr:row>
      <xdr:rowOff>0</xdr:rowOff>
    </xdr:from>
    <xdr:to>
      <xdr:col>50</xdr:col>
      <xdr:colOff>152400</xdr:colOff>
      <xdr:row>12</xdr:row>
      <xdr:rowOff>152400</xdr:rowOff>
    </xdr:to>
    <xdr:pic>
      <xdr:nvPicPr>
        <xdr:cNvPr id="38" name="Picture 37" descr="http://dak.kemendag.go.id/asset/images/ed.png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2C5BCD21-F402-445B-AEAC-032B2EF05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433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12</xdr:row>
      <xdr:rowOff>0</xdr:rowOff>
    </xdr:from>
    <xdr:to>
      <xdr:col>50</xdr:col>
      <xdr:colOff>152400</xdr:colOff>
      <xdr:row>12</xdr:row>
      <xdr:rowOff>152400</xdr:rowOff>
    </xdr:to>
    <xdr:pic>
      <xdr:nvPicPr>
        <xdr:cNvPr id="39" name="Picture 38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19924F9-D9FC-4C2F-8B87-2F1DA2171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4333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13</xdr:row>
      <xdr:rowOff>0</xdr:rowOff>
    </xdr:from>
    <xdr:to>
      <xdr:col>50</xdr:col>
      <xdr:colOff>152400</xdr:colOff>
      <xdr:row>13</xdr:row>
      <xdr:rowOff>152400</xdr:rowOff>
    </xdr:to>
    <xdr:pic>
      <xdr:nvPicPr>
        <xdr:cNvPr id="40" name="Picture 39" descr="http://dak.kemendag.go.id/asset/images/ed.png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88440FC2-F189-4D88-930C-C5F9DA376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4714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13</xdr:row>
      <xdr:rowOff>0</xdr:rowOff>
    </xdr:from>
    <xdr:to>
      <xdr:col>50</xdr:col>
      <xdr:colOff>152400</xdr:colOff>
      <xdr:row>13</xdr:row>
      <xdr:rowOff>152400</xdr:rowOff>
    </xdr:to>
    <xdr:pic>
      <xdr:nvPicPr>
        <xdr:cNvPr id="41" name="Picture 40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F34E407-86D6-4E26-9360-314BA386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4714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14</xdr:row>
      <xdr:rowOff>0</xdr:rowOff>
    </xdr:from>
    <xdr:to>
      <xdr:col>50</xdr:col>
      <xdr:colOff>152400</xdr:colOff>
      <xdr:row>14</xdr:row>
      <xdr:rowOff>152400</xdr:rowOff>
    </xdr:to>
    <xdr:pic>
      <xdr:nvPicPr>
        <xdr:cNvPr id="42" name="Picture 41" descr="http://dak.kemendag.go.id/asset/images/ed.png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8F9AB44A-7397-4505-87F7-404EDAA0E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5095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14</xdr:row>
      <xdr:rowOff>0</xdr:rowOff>
    </xdr:from>
    <xdr:to>
      <xdr:col>50</xdr:col>
      <xdr:colOff>152400</xdr:colOff>
      <xdr:row>14</xdr:row>
      <xdr:rowOff>152400</xdr:rowOff>
    </xdr:to>
    <xdr:pic>
      <xdr:nvPicPr>
        <xdr:cNvPr id="43" name="Picture 42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4BE7613C-F8C4-43F4-A388-672A68C28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5095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15</xdr:row>
      <xdr:rowOff>0</xdr:rowOff>
    </xdr:from>
    <xdr:to>
      <xdr:col>50</xdr:col>
      <xdr:colOff>152400</xdr:colOff>
      <xdr:row>15</xdr:row>
      <xdr:rowOff>152400</xdr:rowOff>
    </xdr:to>
    <xdr:pic>
      <xdr:nvPicPr>
        <xdr:cNvPr id="44" name="Picture 43" descr="http://dak.kemendag.go.id/asset/images/ed.png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57B68BE2-5B1A-428A-AB8A-CD6801F80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5476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15</xdr:row>
      <xdr:rowOff>0</xdr:rowOff>
    </xdr:from>
    <xdr:to>
      <xdr:col>50</xdr:col>
      <xdr:colOff>152400</xdr:colOff>
      <xdr:row>15</xdr:row>
      <xdr:rowOff>152400</xdr:rowOff>
    </xdr:to>
    <xdr:pic>
      <xdr:nvPicPr>
        <xdr:cNvPr id="45" name="Picture 44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C4CC78E-BCF7-4536-AFF9-EC1D01A07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5476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10</xdr:row>
      <xdr:rowOff>0</xdr:rowOff>
    </xdr:from>
    <xdr:to>
      <xdr:col>50</xdr:col>
      <xdr:colOff>152400</xdr:colOff>
      <xdr:row>10</xdr:row>
      <xdr:rowOff>152400</xdr:rowOff>
    </xdr:to>
    <xdr:pic>
      <xdr:nvPicPr>
        <xdr:cNvPr id="46" name="Picture 45" descr="http://dak.kemendag.go.id/asset/images/ed.png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C498CAE4-3B58-48A2-BA0A-1AF2D4AAA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3190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10</xdr:row>
      <xdr:rowOff>0</xdr:rowOff>
    </xdr:from>
    <xdr:to>
      <xdr:col>50</xdr:col>
      <xdr:colOff>152400</xdr:colOff>
      <xdr:row>10</xdr:row>
      <xdr:rowOff>152400</xdr:rowOff>
    </xdr:to>
    <xdr:pic>
      <xdr:nvPicPr>
        <xdr:cNvPr id="47" name="Picture 46" descr="http://dak.kemendag.go.id/asset/images/del.png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3B85C2D9-8DC8-48DC-BD60-7E5C1D2F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3190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9</xdr:row>
      <xdr:rowOff>0</xdr:rowOff>
    </xdr:from>
    <xdr:to>
      <xdr:col>50</xdr:col>
      <xdr:colOff>152400</xdr:colOff>
      <xdr:row>9</xdr:row>
      <xdr:rowOff>152400</xdr:rowOff>
    </xdr:to>
    <xdr:pic>
      <xdr:nvPicPr>
        <xdr:cNvPr id="48" name="Picture 47" descr="http://dak.kemendag.go.id/asset/images/ed.png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51D4F6A-6208-4B27-998D-054EB19C8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2809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9</xdr:row>
      <xdr:rowOff>0</xdr:rowOff>
    </xdr:from>
    <xdr:to>
      <xdr:col>50</xdr:col>
      <xdr:colOff>152400</xdr:colOff>
      <xdr:row>9</xdr:row>
      <xdr:rowOff>152400</xdr:rowOff>
    </xdr:to>
    <xdr:pic>
      <xdr:nvPicPr>
        <xdr:cNvPr id="49" name="Picture 48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6FB6A1B-EC2F-4E4A-ADB7-624ADFCFC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2809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11</xdr:row>
      <xdr:rowOff>0</xdr:rowOff>
    </xdr:from>
    <xdr:to>
      <xdr:col>50</xdr:col>
      <xdr:colOff>152400</xdr:colOff>
      <xdr:row>11</xdr:row>
      <xdr:rowOff>152400</xdr:rowOff>
    </xdr:to>
    <xdr:pic>
      <xdr:nvPicPr>
        <xdr:cNvPr id="50" name="Picture 49" descr="http://dak.kemendag.go.id/asset/images/ed.png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5D732CEF-87C6-4464-AC7B-04330A9C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37623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11</xdr:row>
      <xdr:rowOff>0</xdr:rowOff>
    </xdr:from>
    <xdr:to>
      <xdr:col>50</xdr:col>
      <xdr:colOff>152400</xdr:colOff>
      <xdr:row>11</xdr:row>
      <xdr:rowOff>152400</xdr:rowOff>
    </xdr:to>
    <xdr:pic>
      <xdr:nvPicPr>
        <xdr:cNvPr id="51" name="Picture 50" descr="http://dak.kemendag.go.id/asset/images/del.png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ED6545EB-A62F-4F23-BDF9-485A47E2A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37623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39</xdr:row>
      <xdr:rowOff>0</xdr:rowOff>
    </xdr:from>
    <xdr:to>
      <xdr:col>50</xdr:col>
      <xdr:colOff>152400</xdr:colOff>
      <xdr:row>39</xdr:row>
      <xdr:rowOff>152400</xdr:rowOff>
    </xdr:to>
    <xdr:pic>
      <xdr:nvPicPr>
        <xdr:cNvPr id="52" name="Picture 51" descr="http://dak.kemendag.go.id/asset/images/ed.png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EB7968B1-8FA3-45F4-9897-7EB150FFD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5287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39</xdr:row>
      <xdr:rowOff>0</xdr:rowOff>
    </xdr:from>
    <xdr:to>
      <xdr:col>50</xdr:col>
      <xdr:colOff>152400</xdr:colOff>
      <xdr:row>39</xdr:row>
      <xdr:rowOff>152400</xdr:rowOff>
    </xdr:to>
    <xdr:pic>
      <xdr:nvPicPr>
        <xdr:cNvPr id="53" name="Picture 5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317FC66-DED9-47ED-9A81-B3E985ABF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5287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34</xdr:row>
      <xdr:rowOff>0</xdr:rowOff>
    </xdr:from>
    <xdr:to>
      <xdr:col>50</xdr:col>
      <xdr:colOff>152400</xdr:colOff>
      <xdr:row>34</xdr:row>
      <xdr:rowOff>152400</xdr:rowOff>
    </xdr:to>
    <xdr:pic>
      <xdr:nvPicPr>
        <xdr:cNvPr id="54" name="Picture 53" descr="http://dak.kemendag.go.id/asset/images/ed.png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C94DDE4C-998A-4442-BA8E-CF5C63138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3192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34</xdr:row>
      <xdr:rowOff>0</xdr:rowOff>
    </xdr:from>
    <xdr:to>
      <xdr:col>50</xdr:col>
      <xdr:colOff>152400</xdr:colOff>
      <xdr:row>34</xdr:row>
      <xdr:rowOff>152400</xdr:rowOff>
    </xdr:to>
    <xdr:pic>
      <xdr:nvPicPr>
        <xdr:cNvPr id="55" name="Picture 54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8F7FF38-E90A-40BC-A626-502CAE8EA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3192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35</xdr:row>
      <xdr:rowOff>0</xdr:rowOff>
    </xdr:from>
    <xdr:to>
      <xdr:col>50</xdr:col>
      <xdr:colOff>152400</xdr:colOff>
      <xdr:row>35</xdr:row>
      <xdr:rowOff>152400</xdr:rowOff>
    </xdr:to>
    <xdr:pic>
      <xdr:nvPicPr>
        <xdr:cNvPr id="56" name="Picture 55" descr="http://dak.kemendag.go.id/asset/images/ed.png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DA3ED21C-0A0D-451E-8292-697BC18B1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357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35</xdr:row>
      <xdr:rowOff>0</xdr:rowOff>
    </xdr:from>
    <xdr:to>
      <xdr:col>50</xdr:col>
      <xdr:colOff>152400</xdr:colOff>
      <xdr:row>35</xdr:row>
      <xdr:rowOff>152400</xdr:rowOff>
    </xdr:to>
    <xdr:pic>
      <xdr:nvPicPr>
        <xdr:cNvPr id="57" name="Picture 56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7DA2EBFE-C662-4D48-8EB4-AB9036FC0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357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36</xdr:row>
      <xdr:rowOff>0</xdr:rowOff>
    </xdr:from>
    <xdr:to>
      <xdr:col>50</xdr:col>
      <xdr:colOff>152400</xdr:colOff>
      <xdr:row>36</xdr:row>
      <xdr:rowOff>152400</xdr:rowOff>
    </xdr:to>
    <xdr:pic>
      <xdr:nvPicPr>
        <xdr:cNvPr id="58" name="Picture 57" descr="http://dak.kemendag.go.id/asset/images/ed.png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99A4D029-1DC6-4299-8008-463D1AEFB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3954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36</xdr:row>
      <xdr:rowOff>0</xdr:rowOff>
    </xdr:from>
    <xdr:to>
      <xdr:col>50</xdr:col>
      <xdr:colOff>152400</xdr:colOff>
      <xdr:row>36</xdr:row>
      <xdr:rowOff>152400</xdr:rowOff>
    </xdr:to>
    <xdr:pic>
      <xdr:nvPicPr>
        <xdr:cNvPr id="59" name="Picture 58" descr="http://dak.kemendag.go.id/asset/images/del.png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463491A-9CD5-4895-8282-D39FCF9CC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3954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40</xdr:row>
      <xdr:rowOff>0</xdr:rowOff>
    </xdr:from>
    <xdr:to>
      <xdr:col>50</xdr:col>
      <xdr:colOff>152400</xdr:colOff>
      <xdr:row>40</xdr:row>
      <xdr:rowOff>152400</xdr:rowOff>
    </xdr:to>
    <xdr:pic>
      <xdr:nvPicPr>
        <xdr:cNvPr id="60" name="Picture 59" descr="http://dak.kemendag.go.id/asset/images/ed.png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78537EF0-C377-4CAF-8ED3-E5969FFC1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5668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40</xdr:row>
      <xdr:rowOff>0</xdr:rowOff>
    </xdr:from>
    <xdr:to>
      <xdr:col>50</xdr:col>
      <xdr:colOff>152400</xdr:colOff>
      <xdr:row>40</xdr:row>
      <xdr:rowOff>152400</xdr:rowOff>
    </xdr:to>
    <xdr:pic>
      <xdr:nvPicPr>
        <xdr:cNvPr id="61" name="Picture 60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C3ABD17-40BE-441A-8B96-D63FCFE2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5668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41</xdr:row>
      <xdr:rowOff>0</xdr:rowOff>
    </xdr:from>
    <xdr:to>
      <xdr:col>50</xdr:col>
      <xdr:colOff>152400</xdr:colOff>
      <xdr:row>41</xdr:row>
      <xdr:rowOff>152400</xdr:rowOff>
    </xdr:to>
    <xdr:pic>
      <xdr:nvPicPr>
        <xdr:cNvPr id="62" name="Picture 61" descr="http://dak.kemendag.go.id/asset/images/ed.png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D4B6CCF2-83A2-4B97-B86B-912AD7D9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6049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41</xdr:row>
      <xdr:rowOff>0</xdr:rowOff>
    </xdr:from>
    <xdr:to>
      <xdr:col>50</xdr:col>
      <xdr:colOff>152400</xdr:colOff>
      <xdr:row>41</xdr:row>
      <xdr:rowOff>152400</xdr:rowOff>
    </xdr:to>
    <xdr:pic>
      <xdr:nvPicPr>
        <xdr:cNvPr id="63" name="Picture 6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3FFEF5BE-087A-4210-8167-C004BFC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6049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44</xdr:row>
      <xdr:rowOff>0</xdr:rowOff>
    </xdr:from>
    <xdr:to>
      <xdr:col>50</xdr:col>
      <xdr:colOff>152400</xdr:colOff>
      <xdr:row>44</xdr:row>
      <xdr:rowOff>152400</xdr:rowOff>
    </xdr:to>
    <xdr:pic>
      <xdr:nvPicPr>
        <xdr:cNvPr id="64" name="Picture 63" descr="http://dak.kemendag.go.id/asset/images/ed.png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32DA2D7A-D59B-4E8F-A9E2-FD3D46FF8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7192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44</xdr:row>
      <xdr:rowOff>0</xdr:rowOff>
    </xdr:from>
    <xdr:to>
      <xdr:col>50</xdr:col>
      <xdr:colOff>152400</xdr:colOff>
      <xdr:row>44</xdr:row>
      <xdr:rowOff>152400</xdr:rowOff>
    </xdr:to>
    <xdr:pic>
      <xdr:nvPicPr>
        <xdr:cNvPr id="65" name="Picture 64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39F2E78E-F367-4BAD-8370-E015264FB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7192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47</xdr:row>
      <xdr:rowOff>0</xdr:rowOff>
    </xdr:from>
    <xdr:to>
      <xdr:col>50</xdr:col>
      <xdr:colOff>152400</xdr:colOff>
      <xdr:row>47</xdr:row>
      <xdr:rowOff>152400</xdr:rowOff>
    </xdr:to>
    <xdr:pic>
      <xdr:nvPicPr>
        <xdr:cNvPr id="66" name="Picture 65" descr="http://dak.kemendag.go.id/asset/images/ed.png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CB1E159D-8DDF-48EC-ACB7-98DD0ADF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8526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47</xdr:row>
      <xdr:rowOff>0</xdr:rowOff>
    </xdr:from>
    <xdr:to>
      <xdr:col>50</xdr:col>
      <xdr:colOff>152400</xdr:colOff>
      <xdr:row>47</xdr:row>
      <xdr:rowOff>152400</xdr:rowOff>
    </xdr:to>
    <xdr:pic>
      <xdr:nvPicPr>
        <xdr:cNvPr id="67" name="Picture 66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36E4F3EA-88CF-4BC0-9491-1AB547B30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8526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48</xdr:row>
      <xdr:rowOff>0</xdr:rowOff>
    </xdr:from>
    <xdr:to>
      <xdr:col>50</xdr:col>
      <xdr:colOff>152400</xdr:colOff>
      <xdr:row>48</xdr:row>
      <xdr:rowOff>152400</xdr:rowOff>
    </xdr:to>
    <xdr:pic>
      <xdr:nvPicPr>
        <xdr:cNvPr id="68" name="Picture 67" descr="http://dak.kemendag.go.id/asset/images/ed.png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C927344-E3D7-40A7-987D-99405E333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8907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48</xdr:row>
      <xdr:rowOff>0</xdr:rowOff>
    </xdr:from>
    <xdr:to>
      <xdr:col>50</xdr:col>
      <xdr:colOff>152400</xdr:colOff>
      <xdr:row>48</xdr:row>
      <xdr:rowOff>152400</xdr:rowOff>
    </xdr:to>
    <xdr:pic>
      <xdr:nvPicPr>
        <xdr:cNvPr id="69" name="Picture 68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86B9ED96-E721-4A25-8BE5-E754CAE31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8907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52</xdr:row>
      <xdr:rowOff>0</xdr:rowOff>
    </xdr:from>
    <xdr:to>
      <xdr:col>50</xdr:col>
      <xdr:colOff>152400</xdr:colOff>
      <xdr:row>52</xdr:row>
      <xdr:rowOff>152400</xdr:rowOff>
    </xdr:to>
    <xdr:pic>
      <xdr:nvPicPr>
        <xdr:cNvPr id="70" name="Picture 69" descr="http://dak.kemendag.go.id/asset/images/ed.png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BF50B1F2-D2A6-4414-A22C-BCD2D0BC2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20431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52</xdr:row>
      <xdr:rowOff>0</xdr:rowOff>
    </xdr:from>
    <xdr:to>
      <xdr:col>50</xdr:col>
      <xdr:colOff>152400</xdr:colOff>
      <xdr:row>52</xdr:row>
      <xdr:rowOff>152400</xdr:rowOff>
    </xdr:to>
    <xdr:pic>
      <xdr:nvPicPr>
        <xdr:cNvPr id="71" name="Picture 70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CBA6CA9D-1977-442B-B2BD-80CAD9463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20431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152400</xdr:colOff>
      <xdr:row>54</xdr:row>
      <xdr:rowOff>152400</xdr:rowOff>
    </xdr:to>
    <xdr:pic>
      <xdr:nvPicPr>
        <xdr:cNvPr id="72" name="Picture 71" descr="http://dak.kemendag.go.id/asset/images/ed.png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9C9543DD-6AB0-4731-8548-93F8806B0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2119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54</xdr:row>
      <xdr:rowOff>0</xdr:rowOff>
    </xdr:from>
    <xdr:to>
      <xdr:col>50</xdr:col>
      <xdr:colOff>152400</xdr:colOff>
      <xdr:row>54</xdr:row>
      <xdr:rowOff>152400</xdr:rowOff>
    </xdr:to>
    <xdr:pic>
      <xdr:nvPicPr>
        <xdr:cNvPr id="73" name="Picture 72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51DCDBD-8ACB-4E07-A690-4C443B040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2119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55</xdr:row>
      <xdr:rowOff>0</xdr:rowOff>
    </xdr:from>
    <xdr:to>
      <xdr:col>50</xdr:col>
      <xdr:colOff>152400</xdr:colOff>
      <xdr:row>55</xdr:row>
      <xdr:rowOff>152400</xdr:rowOff>
    </xdr:to>
    <xdr:pic>
      <xdr:nvPicPr>
        <xdr:cNvPr id="74" name="Picture 73" descr="http://dak.kemendag.go.id/asset/images/ed.png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9053122D-3FDE-4EF7-835A-51C30AF96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21574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55</xdr:row>
      <xdr:rowOff>0</xdr:rowOff>
    </xdr:from>
    <xdr:to>
      <xdr:col>50</xdr:col>
      <xdr:colOff>152400</xdr:colOff>
      <xdr:row>55</xdr:row>
      <xdr:rowOff>152400</xdr:rowOff>
    </xdr:to>
    <xdr:pic>
      <xdr:nvPicPr>
        <xdr:cNvPr id="75" name="Picture 74" descr="http://dak.kemendag.go.id/asset/images/del.png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53DEEE26-4E17-4F1D-B53E-B26E824B4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21574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37</xdr:row>
      <xdr:rowOff>0</xdr:rowOff>
    </xdr:from>
    <xdr:to>
      <xdr:col>50</xdr:col>
      <xdr:colOff>152400</xdr:colOff>
      <xdr:row>37</xdr:row>
      <xdr:rowOff>152400</xdr:rowOff>
    </xdr:to>
    <xdr:pic>
      <xdr:nvPicPr>
        <xdr:cNvPr id="76" name="Picture 75" descr="http://dak.kemendag.go.id/asset/images/ed.png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449124C0-F147-45DF-834B-F75FE5ED3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433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37</xdr:row>
      <xdr:rowOff>0</xdr:rowOff>
    </xdr:from>
    <xdr:to>
      <xdr:col>50</xdr:col>
      <xdr:colOff>152400</xdr:colOff>
      <xdr:row>37</xdr:row>
      <xdr:rowOff>152400</xdr:rowOff>
    </xdr:to>
    <xdr:pic>
      <xdr:nvPicPr>
        <xdr:cNvPr id="77" name="Picture 76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E9CB3CE8-585B-4A83-8AC5-83ED111B5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433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26</xdr:row>
      <xdr:rowOff>0</xdr:rowOff>
    </xdr:from>
    <xdr:to>
      <xdr:col>50</xdr:col>
      <xdr:colOff>152400</xdr:colOff>
      <xdr:row>26</xdr:row>
      <xdr:rowOff>152400</xdr:rowOff>
    </xdr:to>
    <xdr:pic>
      <xdr:nvPicPr>
        <xdr:cNvPr id="78" name="Picture 77" descr="http://dak.kemendag.go.id/asset/images/ed.png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9FCE2F87-DCB9-42FE-BA81-CE137EE58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9667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26</xdr:row>
      <xdr:rowOff>0</xdr:rowOff>
    </xdr:from>
    <xdr:to>
      <xdr:col>50</xdr:col>
      <xdr:colOff>152400</xdr:colOff>
      <xdr:row>26</xdr:row>
      <xdr:rowOff>152400</xdr:rowOff>
    </xdr:to>
    <xdr:pic>
      <xdr:nvPicPr>
        <xdr:cNvPr id="79" name="Picture 78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7730CCE8-A295-4907-97FF-C2111B51F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9667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</xdr:row>
      <xdr:rowOff>0</xdr:rowOff>
    </xdr:from>
    <xdr:to>
      <xdr:col>50</xdr:col>
      <xdr:colOff>152400</xdr:colOff>
      <xdr:row>8</xdr:row>
      <xdr:rowOff>152400</xdr:rowOff>
    </xdr:to>
    <xdr:pic>
      <xdr:nvPicPr>
        <xdr:cNvPr id="80" name="Picture 79" descr="http://dak.kemendag.go.id/asset/images/ed.png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184F8BD5-35C3-4DD9-A05C-98280927B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2428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</xdr:row>
      <xdr:rowOff>0</xdr:rowOff>
    </xdr:from>
    <xdr:to>
      <xdr:col>50</xdr:col>
      <xdr:colOff>152400</xdr:colOff>
      <xdr:row>8</xdr:row>
      <xdr:rowOff>152400</xdr:rowOff>
    </xdr:to>
    <xdr:pic>
      <xdr:nvPicPr>
        <xdr:cNvPr id="81" name="Picture 80" descr="http://dak.kemendag.go.id/asset/images/del.png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A955094-6AFA-482A-A8B4-F322B0E8D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24288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45</xdr:row>
      <xdr:rowOff>0</xdr:rowOff>
    </xdr:from>
    <xdr:to>
      <xdr:col>50</xdr:col>
      <xdr:colOff>152400</xdr:colOff>
      <xdr:row>45</xdr:row>
      <xdr:rowOff>152400</xdr:rowOff>
    </xdr:to>
    <xdr:pic>
      <xdr:nvPicPr>
        <xdr:cNvPr id="82" name="Picture 81" descr="http://dak.kemendag.go.id/asset/images/ed.png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65B59CE-FABD-4060-87FE-330D3F003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6700" y="17573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50"/>
  <sheetViews>
    <sheetView view="pageBreakPreview" zoomScale="70" zoomScaleNormal="100" zoomScaleSheetLayoutView="70" workbookViewId="0">
      <pane ySplit="6" topLeftCell="A37" activePane="bottomLeft" state="frozen"/>
      <selection activeCell="E1" sqref="E1"/>
      <selection pane="bottomLeft" activeCell="N15" sqref="N15"/>
    </sheetView>
  </sheetViews>
  <sheetFormatPr defaultRowHeight="15" x14ac:dyDescent="0.25"/>
  <cols>
    <col min="1" max="1" width="5.42578125" customWidth="1"/>
    <col min="2" max="2" width="20.42578125" customWidth="1"/>
    <col min="3" max="3" width="12.42578125" customWidth="1"/>
    <col min="4" max="4" width="13" customWidth="1"/>
    <col min="5" max="5" width="11.85546875" customWidth="1"/>
    <col min="6" max="6" width="11.28515625" bestFit="1" customWidth="1"/>
    <col min="7" max="7" width="12.42578125" bestFit="1" customWidth="1"/>
    <col min="8" max="8" width="8.42578125" customWidth="1"/>
    <col min="9" max="9" width="11.28515625" style="13" customWidth="1"/>
    <col min="10" max="10" width="9.5703125" customWidth="1"/>
    <col min="11" max="11" width="8" customWidth="1"/>
    <col min="12" max="12" width="7.85546875" customWidth="1"/>
    <col min="13" max="13" width="7.7109375" customWidth="1"/>
    <col min="14" max="14" width="8.42578125" customWidth="1"/>
    <col min="15" max="16" width="10.140625" style="11" bestFit="1" customWidth="1"/>
    <col min="17" max="17" width="11.28515625" customWidth="1"/>
    <col min="23" max="23" width="11.7109375" customWidth="1"/>
    <col min="24" max="24" width="10.140625" customWidth="1"/>
    <col min="26" max="26" width="11.42578125" customWidth="1"/>
    <col min="31" max="31" width="12.42578125" customWidth="1"/>
  </cols>
  <sheetData>
    <row r="2" spans="1:32" ht="28.5" x14ac:dyDescent="0.45">
      <c r="A2" s="88" t="s">
        <v>191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</row>
    <row r="5" spans="1:32" ht="21.6" customHeight="1" x14ac:dyDescent="0.25">
      <c r="A5" s="95" t="s">
        <v>0</v>
      </c>
      <c r="B5" s="95" t="s">
        <v>1</v>
      </c>
      <c r="C5" s="95" t="s">
        <v>2</v>
      </c>
      <c r="D5" s="95" t="s">
        <v>3</v>
      </c>
      <c r="E5" s="95" t="s">
        <v>4</v>
      </c>
      <c r="F5" s="95" t="s">
        <v>5</v>
      </c>
      <c r="G5" s="95"/>
      <c r="H5" s="95" t="s">
        <v>6</v>
      </c>
      <c r="I5" s="95" t="s">
        <v>7</v>
      </c>
      <c r="J5" s="95"/>
      <c r="K5" s="95"/>
      <c r="L5" s="95" t="s">
        <v>8</v>
      </c>
      <c r="M5" s="95"/>
      <c r="N5" s="95"/>
      <c r="O5" s="95" t="s">
        <v>9</v>
      </c>
      <c r="P5" s="95"/>
      <c r="Q5" s="95"/>
      <c r="R5" s="95"/>
      <c r="S5" s="95" t="s">
        <v>10</v>
      </c>
      <c r="T5" s="95"/>
      <c r="U5" s="95"/>
      <c r="V5" s="95"/>
      <c r="W5" s="95" t="s">
        <v>11</v>
      </c>
      <c r="X5" s="95"/>
      <c r="Y5" s="95"/>
      <c r="Z5" s="95"/>
      <c r="AA5" s="95" t="s">
        <v>12</v>
      </c>
      <c r="AB5" s="95"/>
      <c r="AC5" s="95"/>
      <c r="AD5" s="95"/>
      <c r="AE5" s="95" t="s">
        <v>177</v>
      </c>
      <c r="AF5" s="5"/>
    </row>
    <row r="6" spans="1:32" ht="36.6" customHeight="1" thickBot="1" x14ac:dyDescent="0.3">
      <c r="A6" s="96"/>
      <c r="B6" s="96"/>
      <c r="C6" s="96"/>
      <c r="D6" s="96"/>
      <c r="E6" s="96"/>
      <c r="F6" s="7" t="s">
        <v>13</v>
      </c>
      <c r="G6" s="7" t="s">
        <v>14</v>
      </c>
      <c r="H6" s="96"/>
      <c r="I6" s="12" t="s">
        <v>15</v>
      </c>
      <c r="J6" s="7" t="s">
        <v>16</v>
      </c>
      <c r="K6" s="7" t="s">
        <v>17</v>
      </c>
      <c r="L6" s="7" t="s">
        <v>193</v>
      </c>
      <c r="M6" s="7" t="s">
        <v>18</v>
      </c>
      <c r="N6" s="7" t="s">
        <v>19</v>
      </c>
      <c r="O6" s="12" t="s">
        <v>20</v>
      </c>
      <c r="P6" s="12" t="s">
        <v>21</v>
      </c>
      <c r="Q6" s="7" t="s">
        <v>22</v>
      </c>
      <c r="R6" s="7" t="s">
        <v>23</v>
      </c>
      <c r="S6" s="7" t="s">
        <v>193</v>
      </c>
      <c r="T6" s="7" t="s">
        <v>18</v>
      </c>
      <c r="U6" s="7" t="s">
        <v>19</v>
      </c>
      <c r="V6" s="7" t="s">
        <v>24</v>
      </c>
      <c r="W6" s="7" t="s">
        <v>25</v>
      </c>
      <c r="X6" s="7" t="s">
        <v>26</v>
      </c>
      <c r="Y6" s="7" t="s">
        <v>27</v>
      </c>
      <c r="Z6" s="7" t="s">
        <v>28</v>
      </c>
      <c r="AA6" s="7" t="s">
        <v>29</v>
      </c>
      <c r="AB6" s="7" t="s">
        <v>30</v>
      </c>
      <c r="AC6" s="7" t="s">
        <v>31</v>
      </c>
      <c r="AD6" s="7" t="s">
        <v>32</v>
      </c>
      <c r="AE6" s="96"/>
      <c r="AF6" s="5"/>
    </row>
    <row r="7" spans="1:32" ht="45.75" thickTop="1" x14ac:dyDescent="0.25">
      <c r="A7" s="3">
        <v>1</v>
      </c>
      <c r="B7" s="4" t="s">
        <v>33</v>
      </c>
      <c r="C7" s="3" t="s">
        <v>34</v>
      </c>
      <c r="D7" s="3" t="s">
        <v>35</v>
      </c>
      <c r="E7" s="3" t="s">
        <v>36</v>
      </c>
      <c r="F7" s="3" t="s">
        <v>49</v>
      </c>
      <c r="G7" s="3" t="s">
        <v>49</v>
      </c>
      <c r="H7" s="3" t="s">
        <v>49</v>
      </c>
      <c r="I7" s="10">
        <v>1750</v>
      </c>
      <c r="J7" s="3">
        <v>600</v>
      </c>
      <c r="K7" s="3" t="s">
        <v>49</v>
      </c>
      <c r="L7" s="3">
        <v>2</v>
      </c>
      <c r="M7" s="3" t="s">
        <v>49</v>
      </c>
      <c r="N7" s="3">
        <v>142</v>
      </c>
      <c r="O7" s="10" t="s">
        <v>49</v>
      </c>
      <c r="P7" s="10">
        <v>2000000</v>
      </c>
      <c r="Q7" s="3" t="s">
        <v>37</v>
      </c>
      <c r="R7" s="3" t="s">
        <v>37</v>
      </c>
      <c r="S7" s="3">
        <v>30</v>
      </c>
      <c r="T7" s="3">
        <v>0</v>
      </c>
      <c r="U7" s="3">
        <v>112</v>
      </c>
      <c r="V7" s="3">
        <v>142</v>
      </c>
      <c r="W7" s="3" t="s">
        <v>21</v>
      </c>
      <c r="X7" s="3" t="s">
        <v>38</v>
      </c>
      <c r="Y7" s="3" t="s">
        <v>39</v>
      </c>
      <c r="Z7" s="3" t="s">
        <v>40</v>
      </c>
      <c r="AA7" s="3" t="s">
        <v>41</v>
      </c>
      <c r="AB7" s="3" t="s">
        <v>42</v>
      </c>
      <c r="AC7" s="3" t="s">
        <v>42</v>
      </c>
      <c r="AD7" s="3" t="s">
        <v>42</v>
      </c>
      <c r="AE7" s="3" t="s">
        <v>43</v>
      </c>
      <c r="AF7" s="6"/>
    </row>
    <row r="8" spans="1:32" ht="30" x14ac:dyDescent="0.25">
      <c r="A8" s="1">
        <v>2</v>
      </c>
      <c r="B8" s="2" t="s">
        <v>44</v>
      </c>
      <c r="C8" s="1" t="s">
        <v>45</v>
      </c>
      <c r="D8" s="1" t="s">
        <v>46</v>
      </c>
      <c r="E8" s="1" t="s">
        <v>47</v>
      </c>
      <c r="F8" s="1" t="s">
        <v>49</v>
      </c>
      <c r="G8" s="1" t="s">
        <v>49</v>
      </c>
      <c r="H8" s="1" t="s">
        <v>49</v>
      </c>
      <c r="I8" s="8">
        <v>10000</v>
      </c>
      <c r="J8" s="1" t="s">
        <v>49</v>
      </c>
      <c r="K8" s="3" t="s">
        <v>49</v>
      </c>
      <c r="L8" s="1" t="s">
        <v>49</v>
      </c>
      <c r="M8" s="1" t="s">
        <v>49</v>
      </c>
      <c r="N8" s="1">
        <v>138</v>
      </c>
      <c r="O8" s="8" t="s">
        <v>49</v>
      </c>
      <c r="P8" s="8">
        <v>380000</v>
      </c>
      <c r="Q8" s="1" t="s">
        <v>37</v>
      </c>
      <c r="R8" s="1" t="s">
        <v>37</v>
      </c>
      <c r="S8" s="1">
        <v>0</v>
      </c>
      <c r="T8" s="1">
        <v>0</v>
      </c>
      <c r="U8" s="1">
        <v>120</v>
      </c>
      <c r="V8" s="1">
        <v>120</v>
      </c>
      <c r="W8" s="1" t="s">
        <v>21</v>
      </c>
      <c r="X8" s="1" t="s">
        <v>48</v>
      </c>
      <c r="Y8" s="1" t="s">
        <v>49</v>
      </c>
      <c r="Z8" s="1" t="s">
        <v>40</v>
      </c>
      <c r="AA8" s="1" t="s">
        <v>41</v>
      </c>
      <c r="AB8" s="1" t="s">
        <v>42</v>
      </c>
      <c r="AC8" s="1" t="s">
        <v>42</v>
      </c>
      <c r="AD8" s="1" t="s">
        <v>42</v>
      </c>
      <c r="AE8" s="1" t="s">
        <v>43</v>
      </c>
      <c r="AF8" s="6"/>
    </row>
    <row r="9" spans="1:32" ht="30" x14ac:dyDescent="0.25">
      <c r="A9" s="1">
        <v>3</v>
      </c>
      <c r="B9" s="2" t="s">
        <v>50</v>
      </c>
      <c r="C9" s="1" t="s">
        <v>51</v>
      </c>
      <c r="D9" s="1" t="s">
        <v>52</v>
      </c>
      <c r="E9" s="1" t="s">
        <v>53</v>
      </c>
      <c r="F9" s="1" t="s">
        <v>184</v>
      </c>
      <c r="G9" s="1" t="s">
        <v>185</v>
      </c>
      <c r="H9" s="1" t="s">
        <v>49</v>
      </c>
      <c r="I9" s="8">
        <v>15000</v>
      </c>
      <c r="J9" s="1" t="s">
        <v>49</v>
      </c>
      <c r="K9" s="3" t="s">
        <v>49</v>
      </c>
      <c r="L9" s="1" t="s">
        <v>49</v>
      </c>
      <c r="M9" s="1" t="s">
        <v>49</v>
      </c>
      <c r="N9" s="1">
        <v>317</v>
      </c>
      <c r="O9" s="8" t="s">
        <v>49</v>
      </c>
      <c r="P9" s="8">
        <v>6000000</v>
      </c>
      <c r="Q9" s="1" t="s">
        <v>37</v>
      </c>
      <c r="R9" s="1" t="s">
        <v>37</v>
      </c>
      <c r="S9" s="1">
        <v>0</v>
      </c>
      <c r="T9" s="1">
        <v>0</v>
      </c>
      <c r="U9" s="1">
        <v>317</v>
      </c>
      <c r="V9" s="1">
        <v>317</v>
      </c>
      <c r="W9" s="1" t="s">
        <v>21</v>
      </c>
      <c r="X9" s="1" t="s">
        <v>48</v>
      </c>
      <c r="Y9" s="1" t="s">
        <v>49</v>
      </c>
      <c r="Z9" s="1" t="s">
        <v>40</v>
      </c>
      <c r="AA9" s="1" t="s">
        <v>41</v>
      </c>
      <c r="AB9" s="1" t="s">
        <v>42</v>
      </c>
      <c r="AC9" s="1" t="s">
        <v>42</v>
      </c>
      <c r="AD9" s="1" t="s">
        <v>42</v>
      </c>
      <c r="AE9" s="1" t="s">
        <v>54</v>
      </c>
      <c r="AF9" s="6"/>
    </row>
    <row r="10" spans="1:32" ht="30" x14ac:dyDescent="0.25">
      <c r="A10" s="1">
        <v>4</v>
      </c>
      <c r="B10" s="2" t="s">
        <v>55</v>
      </c>
      <c r="C10" s="1" t="s">
        <v>56</v>
      </c>
      <c r="D10" s="1" t="s">
        <v>57</v>
      </c>
      <c r="E10" s="1" t="s">
        <v>58</v>
      </c>
      <c r="F10" s="1" t="s">
        <v>182</v>
      </c>
      <c r="G10" s="1" t="s">
        <v>183</v>
      </c>
      <c r="H10" s="1">
        <v>2001</v>
      </c>
      <c r="I10" s="8">
        <v>17100</v>
      </c>
      <c r="J10" s="1">
        <v>2170</v>
      </c>
      <c r="K10" s="1">
        <v>1</v>
      </c>
      <c r="L10" s="1">
        <v>6</v>
      </c>
      <c r="M10" s="1" t="s">
        <v>49</v>
      </c>
      <c r="N10" s="1">
        <v>286</v>
      </c>
      <c r="O10" s="8" t="s">
        <v>49</v>
      </c>
      <c r="P10" s="8">
        <v>2975000</v>
      </c>
      <c r="Q10" s="1" t="s">
        <v>49</v>
      </c>
      <c r="R10" s="1" t="s">
        <v>49</v>
      </c>
      <c r="S10" s="1">
        <v>400</v>
      </c>
      <c r="T10" s="1" t="s">
        <v>49</v>
      </c>
      <c r="U10" s="1">
        <v>195</v>
      </c>
      <c r="V10" s="1">
        <v>595</v>
      </c>
      <c r="W10" s="1" t="s">
        <v>21</v>
      </c>
      <c r="X10" s="1" t="s">
        <v>59</v>
      </c>
      <c r="Y10" s="1" t="s">
        <v>60</v>
      </c>
      <c r="Z10" s="1" t="s">
        <v>40</v>
      </c>
      <c r="AA10" s="1" t="s">
        <v>41</v>
      </c>
      <c r="AB10" s="1" t="s">
        <v>41</v>
      </c>
      <c r="AC10" s="1" t="s">
        <v>41</v>
      </c>
      <c r="AD10" s="1" t="s">
        <v>42</v>
      </c>
      <c r="AE10" s="1" t="s">
        <v>54</v>
      </c>
      <c r="AF10" s="6"/>
    </row>
    <row r="11" spans="1:32" ht="60" x14ac:dyDescent="0.25">
      <c r="A11" s="1">
        <v>5</v>
      </c>
      <c r="B11" s="2" t="s">
        <v>61</v>
      </c>
      <c r="C11" s="1" t="s">
        <v>51</v>
      </c>
      <c r="D11" s="1" t="s">
        <v>62</v>
      </c>
      <c r="E11" s="1" t="s">
        <v>63</v>
      </c>
      <c r="F11" s="1" t="s">
        <v>49</v>
      </c>
      <c r="G11" s="1" t="s">
        <v>49</v>
      </c>
      <c r="H11" s="1">
        <v>2001</v>
      </c>
      <c r="I11" s="8">
        <v>12325</v>
      </c>
      <c r="J11" s="1">
        <v>2362</v>
      </c>
      <c r="K11" s="1">
        <v>1</v>
      </c>
      <c r="L11" s="1">
        <v>5</v>
      </c>
      <c r="M11" s="1">
        <v>30</v>
      </c>
      <c r="N11" s="1" t="s">
        <v>49</v>
      </c>
      <c r="O11" s="8" t="s">
        <v>49</v>
      </c>
      <c r="P11" s="8">
        <v>3300000</v>
      </c>
      <c r="Q11" s="1" t="s">
        <v>49</v>
      </c>
      <c r="R11" s="1" t="s">
        <v>49</v>
      </c>
      <c r="S11" s="1">
        <v>630</v>
      </c>
      <c r="T11" s="1">
        <v>30</v>
      </c>
      <c r="U11" s="1" t="s">
        <v>49</v>
      </c>
      <c r="V11" s="1">
        <v>660</v>
      </c>
      <c r="W11" s="1" t="s">
        <v>21</v>
      </c>
      <c r="X11" s="1" t="s">
        <v>59</v>
      </c>
      <c r="Y11" s="1" t="s">
        <v>54</v>
      </c>
      <c r="Z11" s="1" t="s">
        <v>40</v>
      </c>
      <c r="AA11" s="1" t="s">
        <v>41</v>
      </c>
      <c r="AB11" s="1" t="s">
        <v>41</v>
      </c>
      <c r="AC11" s="1" t="s">
        <v>41</v>
      </c>
      <c r="AD11" s="1" t="s">
        <v>41</v>
      </c>
      <c r="AE11" s="1" t="s">
        <v>54</v>
      </c>
      <c r="AF11" s="6"/>
    </row>
    <row r="12" spans="1:32" ht="30" x14ac:dyDescent="0.25">
      <c r="A12" s="1">
        <v>6</v>
      </c>
      <c r="B12" s="2" t="s">
        <v>64</v>
      </c>
      <c r="C12" s="1" t="s">
        <v>51</v>
      </c>
      <c r="D12" s="1" t="s">
        <v>65</v>
      </c>
      <c r="E12" s="1" t="s">
        <v>66</v>
      </c>
      <c r="F12" s="1" t="s">
        <v>49</v>
      </c>
      <c r="G12" s="1" t="s">
        <v>49</v>
      </c>
      <c r="H12" s="1" t="s">
        <v>49</v>
      </c>
      <c r="I12" s="8">
        <v>672</v>
      </c>
      <c r="J12" s="1">
        <v>192</v>
      </c>
      <c r="K12" s="1">
        <v>1</v>
      </c>
      <c r="L12" s="1">
        <v>48</v>
      </c>
      <c r="M12" s="1" t="s">
        <v>49</v>
      </c>
      <c r="N12" s="1" t="s">
        <v>49</v>
      </c>
      <c r="O12" s="8" t="s">
        <v>49</v>
      </c>
      <c r="P12" s="8">
        <v>600000</v>
      </c>
      <c r="Q12" s="1" t="s">
        <v>49</v>
      </c>
      <c r="R12" s="1" t="s">
        <v>49</v>
      </c>
      <c r="S12" s="1">
        <v>48</v>
      </c>
      <c r="T12" s="1" t="s">
        <v>49</v>
      </c>
      <c r="U12" s="1" t="s">
        <v>49</v>
      </c>
      <c r="V12" s="1">
        <v>48</v>
      </c>
      <c r="W12" s="1" t="s">
        <v>21</v>
      </c>
      <c r="X12" s="1" t="s">
        <v>38</v>
      </c>
      <c r="Y12" s="1" t="s">
        <v>39</v>
      </c>
      <c r="Z12" s="1" t="s">
        <v>40</v>
      </c>
      <c r="AA12" s="1" t="s">
        <v>41</v>
      </c>
      <c r="AB12" s="1" t="s">
        <v>42</v>
      </c>
      <c r="AC12" s="1" t="s">
        <v>41</v>
      </c>
      <c r="AD12" s="1" t="s">
        <v>42</v>
      </c>
      <c r="AE12" s="1" t="s">
        <v>54</v>
      </c>
      <c r="AF12" s="6"/>
    </row>
    <row r="13" spans="1:32" ht="45" x14ac:dyDescent="0.25">
      <c r="A13" s="1">
        <v>7</v>
      </c>
      <c r="B13" s="2" t="s">
        <v>67</v>
      </c>
      <c r="C13" s="1" t="s">
        <v>51</v>
      </c>
      <c r="D13" s="1" t="s">
        <v>68</v>
      </c>
      <c r="E13" s="1" t="s">
        <v>69</v>
      </c>
      <c r="F13" s="1" t="s">
        <v>49</v>
      </c>
      <c r="G13" s="1" t="s">
        <v>49</v>
      </c>
      <c r="H13" s="1">
        <v>2015</v>
      </c>
      <c r="I13" s="8">
        <v>11000</v>
      </c>
      <c r="J13" s="1">
        <v>2346</v>
      </c>
      <c r="K13" s="1">
        <v>1</v>
      </c>
      <c r="L13" s="1">
        <v>4</v>
      </c>
      <c r="M13" s="1">
        <v>15</v>
      </c>
      <c r="N13" s="1" t="s">
        <v>49</v>
      </c>
      <c r="O13" s="8" t="s">
        <v>49</v>
      </c>
      <c r="P13" s="8">
        <v>2000000</v>
      </c>
      <c r="Q13" s="9">
        <v>4500000</v>
      </c>
      <c r="R13" s="1" t="s">
        <v>49</v>
      </c>
      <c r="S13" s="1">
        <v>385</v>
      </c>
      <c r="T13" s="1">
        <v>15</v>
      </c>
      <c r="U13" s="1" t="s">
        <v>49</v>
      </c>
      <c r="V13" s="1">
        <v>400</v>
      </c>
      <c r="W13" s="1" t="s">
        <v>21</v>
      </c>
      <c r="X13" s="1" t="s">
        <v>59</v>
      </c>
      <c r="Y13" s="1" t="s">
        <v>54</v>
      </c>
      <c r="Z13" s="1" t="s">
        <v>70</v>
      </c>
      <c r="AA13" s="1" t="s">
        <v>41</v>
      </c>
      <c r="AB13" s="1" t="s">
        <v>41</v>
      </c>
      <c r="AC13" s="1" t="s">
        <v>41</v>
      </c>
      <c r="AD13" s="1" t="s">
        <v>41</v>
      </c>
      <c r="AE13" s="1" t="s">
        <v>54</v>
      </c>
      <c r="AF13" s="6"/>
    </row>
    <row r="14" spans="1:32" ht="45" x14ac:dyDescent="0.25">
      <c r="A14" s="1">
        <v>8</v>
      </c>
      <c r="B14" s="2" t="s">
        <v>71</v>
      </c>
      <c r="C14" s="1" t="s">
        <v>72</v>
      </c>
      <c r="D14" s="1" t="s">
        <v>73</v>
      </c>
      <c r="E14" s="1" t="s">
        <v>74</v>
      </c>
      <c r="F14" s="1" t="s">
        <v>49</v>
      </c>
      <c r="G14" s="1" t="s">
        <v>49</v>
      </c>
      <c r="H14" s="1">
        <v>2015</v>
      </c>
      <c r="I14" s="8">
        <v>20000000</v>
      </c>
      <c r="J14" s="1">
        <v>2312</v>
      </c>
      <c r="K14" s="1">
        <v>1</v>
      </c>
      <c r="L14" s="1">
        <v>4</v>
      </c>
      <c r="M14" s="1" t="s">
        <v>49</v>
      </c>
      <c r="N14" s="1" t="s">
        <v>49</v>
      </c>
      <c r="O14" s="8" t="s">
        <v>49</v>
      </c>
      <c r="P14" s="8">
        <v>500000</v>
      </c>
      <c r="Q14" s="1" t="s">
        <v>49</v>
      </c>
      <c r="R14" s="1" t="s">
        <v>49</v>
      </c>
      <c r="S14" s="1">
        <v>200</v>
      </c>
      <c r="T14" s="1" t="s">
        <v>49</v>
      </c>
      <c r="U14" s="1" t="s">
        <v>49</v>
      </c>
      <c r="V14" s="1">
        <v>200</v>
      </c>
      <c r="W14" s="1" t="s">
        <v>21</v>
      </c>
      <c r="X14" s="1" t="s">
        <v>59</v>
      </c>
      <c r="Y14" s="1" t="s">
        <v>54</v>
      </c>
      <c r="Z14" s="1" t="s">
        <v>70</v>
      </c>
      <c r="AA14" s="1" t="s">
        <v>41</v>
      </c>
      <c r="AB14" s="1" t="s">
        <v>42</v>
      </c>
      <c r="AC14" s="1" t="s">
        <v>42</v>
      </c>
      <c r="AD14" s="1" t="s">
        <v>42</v>
      </c>
      <c r="AE14" s="1" t="s">
        <v>43</v>
      </c>
      <c r="AF14" s="6"/>
    </row>
    <row r="15" spans="1:32" ht="45" x14ac:dyDescent="0.25">
      <c r="A15" s="1">
        <v>9</v>
      </c>
      <c r="B15" s="2" t="s">
        <v>75</v>
      </c>
      <c r="C15" s="1" t="s">
        <v>76</v>
      </c>
      <c r="D15" s="1" t="s">
        <v>77</v>
      </c>
      <c r="E15" s="1" t="s">
        <v>78</v>
      </c>
      <c r="F15" s="1" t="s">
        <v>49</v>
      </c>
      <c r="G15" s="1" t="s">
        <v>49</v>
      </c>
      <c r="H15" s="1" t="s">
        <v>49</v>
      </c>
      <c r="I15" s="8">
        <v>1500</v>
      </c>
      <c r="J15" s="1">
        <v>210</v>
      </c>
      <c r="K15" s="1">
        <v>1</v>
      </c>
      <c r="L15" s="1">
        <v>50</v>
      </c>
      <c r="M15" s="1" t="s">
        <v>49</v>
      </c>
      <c r="N15" s="1">
        <v>30</v>
      </c>
      <c r="O15" s="8" t="s">
        <v>49</v>
      </c>
      <c r="P15" s="8">
        <v>400000</v>
      </c>
      <c r="Q15" s="1" t="s">
        <v>49</v>
      </c>
      <c r="R15" s="1" t="s">
        <v>79</v>
      </c>
      <c r="S15" s="1">
        <v>50</v>
      </c>
      <c r="T15" s="1" t="s">
        <v>49</v>
      </c>
      <c r="U15" s="1">
        <v>30</v>
      </c>
      <c r="V15" s="1">
        <v>80</v>
      </c>
      <c r="W15" s="1" t="s">
        <v>20</v>
      </c>
      <c r="X15" s="1" t="s">
        <v>59</v>
      </c>
      <c r="Y15" s="1" t="s">
        <v>54</v>
      </c>
      <c r="Z15" s="1" t="s">
        <v>70</v>
      </c>
      <c r="AA15" s="1" t="s">
        <v>42</v>
      </c>
      <c r="AB15" s="1" t="s">
        <v>41</v>
      </c>
      <c r="AC15" s="1" t="s">
        <v>41</v>
      </c>
      <c r="AD15" s="1" t="s">
        <v>42</v>
      </c>
      <c r="AE15" s="1" t="s">
        <v>54</v>
      </c>
      <c r="AF15" s="6"/>
    </row>
    <row r="16" spans="1:32" ht="30" x14ac:dyDescent="0.25">
      <c r="A16" s="1">
        <v>10</v>
      </c>
      <c r="B16" s="2" t="s">
        <v>80</v>
      </c>
      <c r="C16" s="1" t="s">
        <v>76</v>
      </c>
      <c r="D16" s="1" t="s">
        <v>81</v>
      </c>
      <c r="E16" s="1" t="s">
        <v>82</v>
      </c>
      <c r="F16" s="1" t="s">
        <v>49</v>
      </c>
      <c r="G16" s="1" t="s">
        <v>49</v>
      </c>
      <c r="H16" s="1">
        <v>2014</v>
      </c>
      <c r="I16" s="8">
        <v>10000</v>
      </c>
      <c r="J16" s="1">
        <v>1652</v>
      </c>
      <c r="K16" s="1">
        <v>1</v>
      </c>
      <c r="L16" s="1">
        <v>2</v>
      </c>
      <c r="M16" s="1" t="s">
        <v>49</v>
      </c>
      <c r="N16" s="1" t="s">
        <v>49</v>
      </c>
      <c r="O16" s="8">
        <v>400000</v>
      </c>
      <c r="P16" s="8">
        <v>1600000</v>
      </c>
      <c r="Q16" s="1" t="s">
        <v>49</v>
      </c>
      <c r="R16" s="1" t="s">
        <v>49</v>
      </c>
      <c r="S16" s="1">
        <v>300</v>
      </c>
      <c r="T16" s="1" t="s">
        <v>49</v>
      </c>
      <c r="U16" s="1">
        <v>100</v>
      </c>
      <c r="V16" s="1">
        <v>400</v>
      </c>
      <c r="W16" s="1" t="s">
        <v>20</v>
      </c>
      <c r="X16" s="1" t="s">
        <v>59</v>
      </c>
      <c r="Y16" s="1" t="s">
        <v>54</v>
      </c>
      <c r="Z16" s="1" t="s">
        <v>70</v>
      </c>
      <c r="AA16" s="1" t="s">
        <v>41</v>
      </c>
      <c r="AB16" s="1" t="s">
        <v>41</v>
      </c>
      <c r="AC16" s="1" t="s">
        <v>41</v>
      </c>
      <c r="AD16" s="1" t="s">
        <v>42</v>
      </c>
      <c r="AE16" s="1" t="s">
        <v>54</v>
      </c>
      <c r="AF16" s="6"/>
    </row>
    <row r="17" spans="1:32" ht="45" x14ac:dyDescent="0.25">
      <c r="A17" s="1">
        <v>11</v>
      </c>
      <c r="B17" s="2" t="s">
        <v>190</v>
      </c>
      <c r="C17" s="1" t="s">
        <v>83</v>
      </c>
      <c r="D17" s="1" t="s">
        <v>84</v>
      </c>
      <c r="E17" s="1" t="s">
        <v>85</v>
      </c>
      <c r="F17" s="1" t="s">
        <v>49</v>
      </c>
      <c r="G17" s="1" t="s">
        <v>49</v>
      </c>
      <c r="H17" s="1">
        <v>2013</v>
      </c>
      <c r="I17" s="8">
        <v>4000</v>
      </c>
      <c r="J17" s="1">
        <v>174</v>
      </c>
      <c r="K17" s="1">
        <v>1</v>
      </c>
      <c r="L17" s="1">
        <v>3</v>
      </c>
      <c r="M17" s="1">
        <v>5</v>
      </c>
      <c r="N17" s="1">
        <v>15</v>
      </c>
      <c r="O17" s="8" t="s">
        <v>49</v>
      </c>
      <c r="P17" s="8">
        <v>250000</v>
      </c>
      <c r="Q17" s="1" t="s">
        <v>49</v>
      </c>
      <c r="R17" s="1" t="s">
        <v>49</v>
      </c>
      <c r="S17" s="1">
        <v>39</v>
      </c>
      <c r="T17" s="1">
        <v>5</v>
      </c>
      <c r="U17" s="1">
        <v>15</v>
      </c>
      <c r="V17" s="1">
        <v>59</v>
      </c>
      <c r="W17" s="1" t="s">
        <v>21</v>
      </c>
      <c r="X17" s="1" t="s">
        <v>59</v>
      </c>
      <c r="Y17" s="1" t="s">
        <v>54</v>
      </c>
      <c r="Z17" s="1" t="s">
        <v>40</v>
      </c>
      <c r="AA17" s="1" t="s">
        <v>41</v>
      </c>
      <c r="AB17" s="1" t="s">
        <v>41</v>
      </c>
      <c r="AC17" s="1" t="s">
        <v>41</v>
      </c>
      <c r="AD17" s="1" t="s">
        <v>41</v>
      </c>
      <c r="AE17" s="1" t="s">
        <v>54</v>
      </c>
      <c r="AF17" s="6"/>
    </row>
    <row r="18" spans="1:32" ht="45" x14ac:dyDescent="0.25">
      <c r="A18" s="1">
        <v>12</v>
      </c>
      <c r="B18" s="2" t="s">
        <v>86</v>
      </c>
      <c r="C18" s="1" t="s">
        <v>83</v>
      </c>
      <c r="D18" s="1" t="s">
        <v>87</v>
      </c>
      <c r="E18" s="1" t="s">
        <v>88</v>
      </c>
      <c r="F18" s="1" t="s">
        <v>49</v>
      </c>
      <c r="G18" s="1" t="s">
        <v>49</v>
      </c>
      <c r="H18" s="1">
        <v>2013</v>
      </c>
      <c r="I18" s="8">
        <v>1200</v>
      </c>
      <c r="J18" s="1">
        <v>360</v>
      </c>
      <c r="K18" s="1">
        <v>1</v>
      </c>
      <c r="L18" s="1">
        <v>1</v>
      </c>
      <c r="M18" s="1" t="s">
        <v>49</v>
      </c>
      <c r="N18" s="1" t="s">
        <v>49</v>
      </c>
      <c r="O18" s="8">
        <v>100000</v>
      </c>
      <c r="P18" s="8" t="s">
        <v>49</v>
      </c>
      <c r="Q18" s="1" t="s">
        <v>49</v>
      </c>
      <c r="R18" s="1" t="s">
        <v>49</v>
      </c>
      <c r="S18" s="1">
        <v>30</v>
      </c>
      <c r="T18" s="1" t="s">
        <v>49</v>
      </c>
      <c r="U18" s="1" t="s">
        <v>49</v>
      </c>
      <c r="V18" s="1">
        <v>30</v>
      </c>
      <c r="W18" s="1" t="s">
        <v>20</v>
      </c>
      <c r="X18" s="1" t="s">
        <v>59</v>
      </c>
      <c r="Y18" s="1" t="s">
        <v>54</v>
      </c>
      <c r="Z18" s="1" t="s">
        <v>70</v>
      </c>
      <c r="AA18" s="1" t="s">
        <v>41</v>
      </c>
      <c r="AB18" s="1" t="s">
        <v>41</v>
      </c>
      <c r="AC18" s="1" t="s">
        <v>41</v>
      </c>
      <c r="AD18" s="1" t="s">
        <v>42</v>
      </c>
      <c r="AE18" s="1" t="s">
        <v>43</v>
      </c>
      <c r="AF18" s="6"/>
    </row>
    <row r="19" spans="1:32" ht="45" x14ac:dyDescent="0.25">
      <c r="A19" s="1">
        <v>13</v>
      </c>
      <c r="B19" s="2" t="s">
        <v>89</v>
      </c>
      <c r="C19" s="1" t="s">
        <v>83</v>
      </c>
      <c r="D19" s="1" t="s">
        <v>83</v>
      </c>
      <c r="E19" s="1" t="s">
        <v>90</v>
      </c>
      <c r="F19" s="1" t="s">
        <v>49</v>
      </c>
      <c r="G19" s="1" t="s">
        <v>49</v>
      </c>
      <c r="H19" s="1">
        <v>2008</v>
      </c>
      <c r="I19" s="8">
        <v>60000</v>
      </c>
      <c r="J19" s="1">
        <v>15000</v>
      </c>
      <c r="K19" s="1">
        <v>2</v>
      </c>
      <c r="L19" s="1">
        <v>597</v>
      </c>
      <c r="M19" s="1">
        <v>210</v>
      </c>
      <c r="N19" s="1" t="s">
        <v>49</v>
      </c>
      <c r="O19" s="8">
        <v>807000</v>
      </c>
      <c r="P19" s="8" t="s">
        <v>49</v>
      </c>
      <c r="Q19" s="8">
        <v>20175000</v>
      </c>
      <c r="R19" s="1" t="s">
        <v>49</v>
      </c>
      <c r="S19" s="1">
        <v>597</v>
      </c>
      <c r="T19" s="1">
        <v>210</v>
      </c>
      <c r="U19" s="1" t="s">
        <v>49</v>
      </c>
      <c r="V19" s="1">
        <v>807</v>
      </c>
      <c r="W19" s="1" t="s">
        <v>20</v>
      </c>
      <c r="X19" s="1" t="s">
        <v>59</v>
      </c>
      <c r="Y19" s="1" t="s">
        <v>60</v>
      </c>
      <c r="Z19" s="1" t="s">
        <v>70</v>
      </c>
      <c r="AA19" s="1" t="s">
        <v>41</v>
      </c>
      <c r="AB19" s="1" t="s">
        <v>41</v>
      </c>
      <c r="AC19" s="1" t="s">
        <v>41</v>
      </c>
      <c r="AD19" s="1" t="s">
        <v>41</v>
      </c>
      <c r="AE19" s="1" t="s">
        <v>54</v>
      </c>
      <c r="AF19" s="6"/>
    </row>
    <row r="20" spans="1:32" ht="45" x14ac:dyDescent="0.25">
      <c r="A20" s="1">
        <v>14</v>
      </c>
      <c r="B20" s="2" t="s">
        <v>91</v>
      </c>
      <c r="C20" s="1" t="s">
        <v>92</v>
      </c>
      <c r="D20" s="1" t="s">
        <v>92</v>
      </c>
      <c r="E20" s="1" t="s">
        <v>93</v>
      </c>
      <c r="F20" s="1" t="s">
        <v>49</v>
      </c>
      <c r="G20" s="1" t="s">
        <v>49</v>
      </c>
      <c r="H20" s="1">
        <v>2015</v>
      </c>
      <c r="I20" s="8">
        <v>2890</v>
      </c>
      <c r="J20" s="1">
        <v>984</v>
      </c>
      <c r="K20" s="1" t="s">
        <v>49</v>
      </c>
      <c r="L20" s="1">
        <v>2</v>
      </c>
      <c r="M20" s="1" t="s">
        <v>49</v>
      </c>
      <c r="N20" s="1" t="s">
        <v>49</v>
      </c>
      <c r="O20" s="8" t="s">
        <v>49</v>
      </c>
      <c r="P20" s="8">
        <v>900000</v>
      </c>
      <c r="Q20" s="1" t="s">
        <v>49</v>
      </c>
      <c r="R20" s="1" t="s">
        <v>49</v>
      </c>
      <c r="S20" s="1">
        <v>150</v>
      </c>
      <c r="T20" s="1" t="s">
        <v>49</v>
      </c>
      <c r="U20" s="1" t="s">
        <v>49</v>
      </c>
      <c r="V20" s="1">
        <v>150</v>
      </c>
      <c r="W20" s="1" t="s">
        <v>21</v>
      </c>
      <c r="X20" s="1" t="s">
        <v>59</v>
      </c>
      <c r="Y20" s="1" t="s">
        <v>54</v>
      </c>
      <c r="Z20" s="1" t="s">
        <v>70</v>
      </c>
      <c r="AA20" s="1" t="s">
        <v>41</v>
      </c>
      <c r="AB20" s="1" t="s">
        <v>41</v>
      </c>
      <c r="AC20" s="1" t="s">
        <v>41</v>
      </c>
      <c r="AD20" s="1" t="s">
        <v>42</v>
      </c>
      <c r="AE20" s="1" t="s">
        <v>54</v>
      </c>
      <c r="AF20" s="6"/>
    </row>
    <row r="21" spans="1:32" ht="30" x14ac:dyDescent="0.25">
      <c r="A21" s="1">
        <v>15</v>
      </c>
      <c r="B21" s="2" t="s">
        <v>94</v>
      </c>
      <c r="C21" s="1" t="s">
        <v>92</v>
      </c>
      <c r="D21" s="1" t="s">
        <v>95</v>
      </c>
      <c r="E21" s="1" t="s">
        <v>96</v>
      </c>
      <c r="F21" s="1" t="s">
        <v>49</v>
      </c>
      <c r="G21" s="1" t="s">
        <v>49</v>
      </c>
      <c r="H21" s="1" t="s">
        <v>49</v>
      </c>
      <c r="I21" s="8">
        <v>1200</v>
      </c>
      <c r="J21" s="1">
        <v>320</v>
      </c>
      <c r="K21" s="1" t="s">
        <v>49</v>
      </c>
      <c r="L21" s="1" t="s">
        <v>49</v>
      </c>
      <c r="M21" s="1" t="s">
        <v>49</v>
      </c>
      <c r="N21" s="1">
        <v>80</v>
      </c>
      <c r="O21" s="8" t="s">
        <v>49</v>
      </c>
      <c r="P21" s="8">
        <v>400000</v>
      </c>
      <c r="Q21" s="1" t="s">
        <v>49</v>
      </c>
      <c r="R21" s="1" t="s">
        <v>49</v>
      </c>
      <c r="S21" s="1" t="s">
        <v>49</v>
      </c>
      <c r="T21" s="1" t="s">
        <v>49</v>
      </c>
      <c r="U21" s="1">
        <v>80</v>
      </c>
      <c r="V21" s="1">
        <v>80</v>
      </c>
      <c r="W21" s="1" t="s">
        <v>21</v>
      </c>
      <c r="X21" s="1" t="s">
        <v>48</v>
      </c>
      <c r="Y21" s="1" t="s">
        <v>39</v>
      </c>
      <c r="Z21" s="1" t="s">
        <v>40</v>
      </c>
      <c r="AA21" s="1" t="s">
        <v>41</v>
      </c>
      <c r="AB21" s="1" t="s">
        <v>42</v>
      </c>
      <c r="AC21" s="1" t="s">
        <v>42</v>
      </c>
      <c r="AD21" s="1" t="s">
        <v>42</v>
      </c>
      <c r="AE21" s="1" t="s">
        <v>43</v>
      </c>
      <c r="AF21" s="6"/>
    </row>
    <row r="22" spans="1:32" ht="30" x14ac:dyDescent="0.25">
      <c r="A22" s="1">
        <v>16</v>
      </c>
      <c r="B22" s="2" t="s">
        <v>97</v>
      </c>
      <c r="C22" s="1" t="s">
        <v>92</v>
      </c>
      <c r="D22" s="1" t="s">
        <v>98</v>
      </c>
      <c r="E22" s="1" t="s">
        <v>99</v>
      </c>
      <c r="F22" s="1" t="s">
        <v>49</v>
      </c>
      <c r="G22" s="1" t="s">
        <v>49</v>
      </c>
      <c r="H22" s="1" t="s">
        <v>49</v>
      </c>
      <c r="I22" s="8">
        <v>600</v>
      </c>
      <c r="J22" s="1">
        <v>400</v>
      </c>
      <c r="K22" s="1" t="s">
        <v>49</v>
      </c>
      <c r="L22" s="1">
        <v>2</v>
      </c>
      <c r="M22" s="1" t="s">
        <v>49</v>
      </c>
      <c r="N22" s="1" t="s">
        <v>49</v>
      </c>
      <c r="O22" s="8" t="s">
        <v>49</v>
      </c>
      <c r="P22" s="8">
        <v>300000</v>
      </c>
      <c r="Q22" s="1" t="s">
        <v>49</v>
      </c>
      <c r="R22" s="1" t="s">
        <v>49</v>
      </c>
      <c r="S22" s="1">
        <v>50</v>
      </c>
      <c r="T22" s="1" t="s">
        <v>49</v>
      </c>
      <c r="U22" s="1" t="s">
        <v>49</v>
      </c>
      <c r="V22" s="1">
        <v>50</v>
      </c>
      <c r="W22" s="1" t="s">
        <v>21</v>
      </c>
      <c r="X22" s="1" t="s">
        <v>59</v>
      </c>
      <c r="Y22" s="1" t="s">
        <v>54</v>
      </c>
      <c r="Z22" s="1" t="s">
        <v>40</v>
      </c>
      <c r="AA22" s="1" t="s">
        <v>42</v>
      </c>
      <c r="AB22" s="1" t="s">
        <v>42</v>
      </c>
      <c r="AC22" s="1" t="s">
        <v>42</v>
      </c>
      <c r="AD22" s="1" t="s">
        <v>42</v>
      </c>
      <c r="AE22" s="1" t="s">
        <v>43</v>
      </c>
      <c r="AF22" s="6"/>
    </row>
    <row r="23" spans="1:32" ht="30" x14ac:dyDescent="0.25">
      <c r="A23" s="1">
        <v>17</v>
      </c>
      <c r="B23" s="2" t="s">
        <v>100</v>
      </c>
      <c r="C23" s="1" t="s">
        <v>92</v>
      </c>
      <c r="D23" s="1" t="s">
        <v>101</v>
      </c>
      <c r="E23" s="1" t="s">
        <v>102</v>
      </c>
      <c r="F23" s="1" t="s">
        <v>49</v>
      </c>
      <c r="G23" s="1" t="s">
        <v>49</v>
      </c>
      <c r="H23" s="1" t="s">
        <v>49</v>
      </c>
      <c r="I23" s="8">
        <v>5000</v>
      </c>
      <c r="J23" s="1">
        <v>320</v>
      </c>
      <c r="K23" s="1" t="s">
        <v>49</v>
      </c>
      <c r="L23" s="1">
        <v>4</v>
      </c>
      <c r="M23" s="1" t="s">
        <v>49</v>
      </c>
      <c r="N23" s="1">
        <v>150</v>
      </c>
      <c r="O23" s="8" t="s">
        <v>49</v>
      </c>
      <c r="P23" s="8">
        <v>600000</v>
      </c>
      <c r="Q23" s="1" t="s">
        <v>49</v>
      </c>
      <c r="R23" s="1" t="s">
        <v>49</v>
      </c>
      <c r="S23" s="1">
        <v>56</v>
      </c>
      <c r="T23" s="1" t="s">
        <v>49</v>
      </c>
      <c r="U23" s="1">
        <v>150</v>
      </c>
      <c r="V23" s="1">
        <v>206</v>
      </c>
      <c r="W23" s="1" t="s">
        <v>21</v>
      </c>
      <c r="X23" s="1" t="s">
        <v>38</v>
      </c>
      <c r="Y23" s="1" t="s">
        <v>60</v>
      </c>
      <c r="Z23" s="1" t="s">
        <v>40</v>
      </c>
      <c r="AA23" s="1" t="s">
        <v>41</v>
      </c>
      <c r="AB23" s="1" t="s">
        <v>42</v>
      </c>
      <c r="AC23" s="1" t="s">
        <v>42</v>
      </c>
      <c r="AD23" s="1" t="s">
        <v>42</v>
      </c>
      <c r="AE23" s="1" t="s">
        <v>54</v>
      </c>
      <c r="AF23" s="6"/>
    </row>
    <row r="24" spans="1:32" ht="45" x14ac:dyDescent="0.25">
      <c r="A24" s="1">
        <v>18</v>
      </c>
      <c r="B24" s="2" t="s">
        <v>103</v>
      </c>
      <c r="C24" s="1" t="s">
        <v>92</v>
      </c>
      <c r="D24" s="1" t="s">
        <v>104</v>
      </c>
      <c r="E24" s="1" t="s">
        <v>105</v>
      </c>
      <c r="F24" s="1" t="s">
        <v>49</v>
      </c>
      <c r="G24" s="1" t="s">
        <v>49</v>
      </c>
      <c r="H24" s="1" t="s">
        <v>49</v>
      </c>
      <c r="I24" s="8">
        <v>5000</v>
      </c>
      <c r="J24" s="1" t="s">
        <v>49</v>
      </c>
      <c r="K24" s="1" t="s">
        <v>49</v>
      </c>
      <c r="L24" s="1" t="s">
        <v>49</v>
      </c>
      <c r="M24" s="1" t="s">
        <v>49</v>
      </c>
      <c r="N24" s="1">
        <v>60</v>
      </c>
      <c r="O24" s="8" t="s">
        <v>49</v>
      </c>
      <c r="P24" s="8">
        <v>300000</v>
      </c>
      <c r="Q24" s="1" t="s">
        <v>49</v>
      </c>
      <c r="R24" s="1" t="s">
        <v>49</v>
      </c>
      <c r="S24" s="1" t="s">
        <v>49</v>
      </c>
      <c r="T24" s="1" t="s">
        <v>49</v>
      </c>
      <c r="U24" s="1">
        <v>60</v>
      </c>
      <c r="V24" s="1">
        <v>60</v>
      </c>
      <c r="W24" s="1" t="s">
        <v>21</v>
      </c>
      <c r="X24" s="1" t="s">
        <v>48</v>
      </c>
      <c r="Y24" s="1" t="s">
        <v>49</v>
      </c>
      <c r="Z24" s="1" t="s">
        <v>40</v>
      </c>
      <c r="AA24" s="1" t="s">
        <v>41</v>
      </c>
      <c r="AB24" s="1" t="s">
        <v>42</v>
      </c>
      <c r="AC24" s="1" t="s">
        <v>42</v>
      </c>
      <c r="AD24" s="1" t="s">
        <v>42</v>
      </c>
      <c r="AE24" s="1" t="s">
        <v>54</v>
      </c>
      <c r="AF24" s="6"/>
    </row>
    <row r="25" spans="1:32" ht="30" x14ac:dyDescent="0.25">
      <c r="A25" s="1">
        <v>19</v>
      </c>
      <c r="B25" s="2" t="s">
        <v>106</v>
      </c>
      <c r="C25" s="1" t="s">
        <v>107</v>
      </c>
      <c r="D25" s="1" t="s">
        <v>108</v>
      </c>
      <c r="E25" s="1" t="s">
        <v>109</v>
      </c>
      <c r="F25" s="1" t="s">
        <v>49</v>
      </c>
      <c r="G25" s="1" t="s">
        <v>49</v>
      </c>
      <c r="H25" s="1" t="s">
        <v>49</v>
      </c>
      <c r="I25" s="8">
        <v>7500</v>
      </c>
      <c r="J25" s="1">
        <v>380</v>
      </c>
      <c r="K25" s="1" t="s">
        <v>49</v>
      </c>
      <c r="L25" s="1">
        <v>2</v>
      </c>
      <c r="M25" s="1" t="s">
        <v>49</v>
      </c>
      <c r="N25" s="1">
        <v>80</v>
      </c>
      <c r="O25" s="8" t="s">
        <v>49</v>
      </c>
      <c r="P25" s="8">
        <v>800000</v>
      </c>
      <c r="Q25" s="1" t="s">
        <v>49</v>
      </c>
      <c r="R25" s="1" t="s">
        <v>49</v>
      </c>
      <c r="S25" s="1">
        <v>30</v>
      </c>
      <c r="T25" s="1" t="s">
        <v>49</v>
      </c>
      <c r="U25" s="1">
        <v>80</v>
      </c>
      <c r="V25" s="1">
        <v>110</v>
      </c>
      <c r="W25" s="1" t="s">
        <v>21</v>
      </c>
      <c r="X25" s="1" t="s">
        <v>38</v>
      </c>
      <c r="Y25" s="1" t="s">
        <v>60</v>
      </c>
      <c r="Z25" s="1" t="s">
        <v>40</v>
      </c>
      <c r="AA25" s="1" t="s">
        <v>41</v>
      </c>
      <c r="AB25" s="1" t="s">
        <v>42</v>
      </c>
      <c r="AC25" s="1" t="s">
        <v>42</v>
      </c>
      <c r="AD25" s="1" t="s">
        <v>42</v>
      </c>
      <c r="AE25" s="1" t="s">
        <v>54</v>
      </c>
      <c r="AF25" s="6"/>
    </row>
    <row r="26" spans="1:32" ht="45" x14ac:dyDescent="0.25">
      <c r="A26" s="1">
        <v>20</v>
      </c>
      <c r="B26" s="2" t="s">
        <v>110</v>
      </c>
      <c r="C26" s="1" t="s">
        <v>111</v>
      </c>
      <c r="D26" s="1" t="s">
        <v>112</v>
      </c>
      <c r="E26" s="1" t="s">
        <v>113</v>
      </c>
      <c r="F26" s="1" t="s">
        <v>49</v>
      </c>
      <c r="G26" s="1" t="s">
        <v>49</v>
      </c>
      <c r="H26" s="1" t="s">
        <v>49</v>
      </c>
      <c r="I26" s="8">
        <v>600</v>
      </c>
      <c r="J26" s="1">
        <v>576</v>
      </c>
      <c r="K26" s="1" t="s">
        <v>49</v>
      </c>
      <c r="L26" s="1">
        <v>36</v>
      </c>
      <c r="M26" s="1">
        <v>20</v>
      </c>
      <c r="N26" s="1">
        <v>30</v>
      </c>
      <c r="O26" s="8" t="s">
        <v>49</v>
      </c>
      <c r="P26" s="8">
        <v>800000</v>
      </c>
      <c r="Q26" s="1" t="s">
        <v>49</v>
      </c>
      <c r="R26" s="1" t="s">
        <v>49</v>
      </c>
      <c r="S26" s="1">
        <v>36</v>
      </c>
      <c r="T26" s="1">
        <v>20</v>
      </c>
      <c r="U26" s="1">
        <v>60</v>
      </c>
      <c r="V26" s="1">
        <v>116</v>
      </c>
      <c r="W26" s="1" t="s">
        <v>21</v>
      </c>
      <c r="X26" s="1" t="s">
        <v>59</v>
      </c>
      <c r="Y26" s="1" t="s">
        <v>54</v>
      </c>
      <c r="Z26" s="1" t="s">
        <v>40</v>
      </c>
      <c r="AA26" s="1" t="s">
        <v>41</v>
      </c>
      <c r="AB26" s="1" t="s">
        <v>41</v>
      </c>
      <c r="AC26" s="1" t="s">
        <v>41</v>
      </c>
      <c r="AD26" s="1" t="s">
        <v>42</v>
      </c>
      <c r="AE26" s="1" t="s">
        <v>54</v>
      </c>
      <c r="AF26" s="6"/>
    </row>
    <row r="27" spans="1:32" ht="30" x14ac:dyDescent="0.25">
      <c r="A27" s="1">
        <v>21</v>
      </c>
      <c r="B27" s="2" t="s">
        <v>114</v>
      </c>
      <c r="C27" s="1" t="s">
        <v>111</v>
      </c>
      <c r="D27" s="1" t="s">
        <v>115</v>
      </c>
      <c r="E27" s="1" t="s">
        <v>116</v>
      </c>
      <c r="F27" s="1" t="s">
        <v>49</v>
      </c>
      <c r="G27" s="1" t="s">
        <v>49</v>
      </c>
      <c r="H27" s="1" t="s">
        <v>49</v>
      </c>
      <c r="I27" s="8">
        <v>0</v>
      </c>
      <c r="J27" s="1">
        <v>0</v>
      </c>
      <c r="K27" s="1" t="s">
        <v>49</v>
      </c>
      <c r="L27" s="1" t="s">
        <v>49</v>
      </c>
      <c r="M27" s="1" t="s">
        <v>49</v>
      </c>
      <c r="N27" s="1">
        <v>150</v>
      </c>
      <c r="O27" s="8" t="s">
        <v>49</v>
      </c>
      <c r="P27" s="8">
        <v>600000</v>
      </c>
      <c r="Q27" s="1" t="s">
        <v>49</v>
      </c>
      <c r="R27" s="1" t="s">
        <v>49</v>
      </c>
      <c r="S27" s="1" t="s">
        <v>49</v>
      </c>
      <c r="T27" s="1" t="s">
        <v>49</v>
      </c>
      <c r="U27" s="1">
        <v>170</v>
      </c>
      <c r="V27" s="1">
        <v>170</v>
      </c>
      <c r="W27" s="1" t="s">
        <v>21</v>
      </c>
      <c r="X27" s="1" t="s">
        <v>59</v>
      </c>
      <c r="Y27" s="1" t="s">
        <v>49</v>
      </c>
      <c r="Z27" s="1" t="s">
        <v>40</v>
      </c>
      <c r="AA27" s="1" t="s">
        <v>41</v>
      </c>
      <c r="AB27" s="1" t="s">
        <v>42</v>
      </c>
      <c r="AC27" s="1" t="s">
        <v>42</v>
      </c>
      <c r="AD27" s="1" t="s">
        <v>42</v>
      </c>
      <c r="AE27" s="1" t="s">
        <v>43</v>
      </c>
      <c r="AF27" s="6"/>
    </row>
    <row r="28" spans="1:32" ht="30" x14ac:dyDescent="0.25">
      <c r="A28" s="1">
        <v>22</v>
      </c>
      <c r="B28" s="2" t="s">
        <v>117</v>
      </c>
      <c r="C28" s="1" t="s">
        <v>107</v>
      </c>
      <c r="D28" s="1" t="s">
        <v>118</v>
      </c>
      <c r="E28" s="1" t="s">
        <v>119</v>
      </c>
      <c r="F28" s="1" t="s">
        <v>49</v>
      </c>
      <c r="G28" s="1" t="s">
        <v>49</v>
      </c>
      <c r="H28" s="1" t="s">
        <v>49</v>
      </c>
      <c r="I28" s="8">
        <v>7000</v>
      </c>
      <c r="J28" s="1">
        <v>192</v>
      </c>
      <c r="K28" s="1" t="s">
        <v>49</v>
      </c>
      <c r="L28" s="1">
        <v>2</v>
      </c>
      <c r="M28" s="1" t="s">
        <v>49</v>
      </c>
      <c r="N28" s="1" t="s">
        <v>49</v>
      </c>
      <c r="O28" s="8" t="s">
        <v>49</v>
      </c>
      <c r="P28" s="8">
        <v>300000</v>
      </c>
      <c r="Q28" s="1" t="s">
        <v>49</v>
      </c>
      <c r="R28" s="1" t="s">
        <v>49</v>
      </c>
      <c r="S28" s="1">
        <v>35</v>
      </c>
      <c r="T28" s="1" t="s">
        <v>49</v>
      </c>
      <c r="U28" s="1" t="s">
        <v>49</v>
      </c>
      <c r="V28" s="1">
        <v>35</v>
      </c>
      <c r="W28" s="1" t="s">
        <v>21</v>
      </c>
      <c r="X28" s="1" t="s">
        <v>38</v>
      </c>
      <c r="Y28" s="1" t="s">
        <v>60</v>
      </c>
      <c r="Z28" s="1" t="s">
        <v>40</v>
      </c>
      <c r="AA28" s="1" t="s">
        <v>41</v>
      </c>
      <c r="AB28" s="1" t="s">
        <v>42</v>
      </c>
      <c r="AC28" s="1" t="s">
        <v>42</v>
      </c>
      <c r="AD28" s="1" t="s">
        <v>42</v>
      </c>
      <c r="AE28" s="1" t="s">
        <v>54</v>
      </c>
      <c r="AF28" s="6"/>
    </row>
    <row r="29" spans="1:32" ht="45" x14ac:dyDescent="0.25">
      <c r="A29" s="1">
        <v>23</v>
      </c>
      <c r="B29" s="2" t="s">
        <v>120</v>
      </c>
      <c r="C29" s="1" t="s">
        <v>121</v>
      </c>
      <c r="D29" s="1" t="s">
        <v>122</v>
      </c>
      <c r="E29" s="1" t="s">
        <v>123</v>
      </c>
      <c r="F29" s="1" t="s">
        <v>49</v>
      </c>
      <c r="G29" s="1" t="s">
        <v>49</v>
      </c>
      <c r="H29" s="1" t="s">
        <v>49</v>
      </c>
      <c r="I29" s="8">
        <v>0</v>
      </c>
      <c r="J29" s="1">
        <v>75</v>
      </c>
      <c r="K29" s="1" t="s">
        <v>49</v>
      </c>
      <c r="L29" s="1" t="s">
        <v>49</v>
      </c>
      <c r="M29" s="1" t="s">
        <v>49</v>
      </c>
      <c r="N29" s="1">
        <v>25</v>
      </c>
      <c r="O29" s="8" t="s">
        <v>49</v>
      </c>
      <c r="P29" s="8">
        <v>150000</v>
      </c>
      <c r="Q29" s="1" t="s">
        <v>49</v>
      </c>
      <c r="R29" s="1" t="s">
        <v>49</v>
      </c>
      <c r="S29" s="1" t="s">
        <v>49</v>
      </c>
      <c r="T29" s="1" t="s">
        <v>49</v>
      </c>
      <c r="U29" s="1">
        <v>25</v>
      </c>
      <c r="V29" s="1">
        <v>25</v>
      </c>
      <c r="W29" s="1" t="s">
        <v>21</v>
      </c>
      <c r="X29" s="1" t="s">
        <v>48</v>
      </c>
      <c r="Y29" s="1" t="s">
        <v>39</v>
      </c>
      <c r="Z29" s="1" t="s">
        <v>40</v>
      </c>
      <c r="AA29" s="1" t="s">
        <v>42</v>
      </c>
      <c r="AB29" s="1" t="s">
        <v>42</v>
      </c>
      <c r="AC29" s="1" t="s">
        <v>42</v>
      </c>
      <c r="AD29" s="1" t="s">
        <v>42</v>
      </c>
      <c r="AE29" s="1" t="s">
        <v>124</v>
      </c>
      <c r="AF29" s="6"/>
    </row>
    <row r="30" spans="1:32" ht="30" x14ac:dyDescent="0.25">
      <c r="A30" s="1">
        <v>24</v>
      </c>
      <c r="B30" s="2" t="s">
        <v>125</v>
      </c>
      <c r="C30" s="1" t="s">
        <v>34</v>
      </c>
      <c r="D30" s="1" t="s">
        <v>126</v>
      </c>
      <c r="E30" s="1" t="s">
        <v>127</v>
      </c>
      <c r="F30" s="1" t="s">
        <v>49</v>
      </c>
      <c r="G30" s="1" t="s">
        <v>49</v>
      </c>
      <c r="H30" s="1" t="s">
        <v>49</v>
      </c>
      <c r="I30" s="8">
        <v>0</v>
      </c>
      <c r="J30" s="1" t="s">
        <v>49</v>
      </c>
      <c r="K30" s="1" t="s">
        <v>49</v>
      </c>
      <c r="L30" s="1" t="s">
        <v>49</v>
      </c>
      <c r="M30" s="1" t="s">
        <v>49</v>
      </c>
      <c r="N30" s="1" t="s">
        <v>49</v>
      </c>
      <c r="O30" s="8" t="s">
        <v>49</v>
      </c>
      <c r="P30" s="8">
        <v>110000</v>
      </c>
      <c r="Q30" s="1" t="s">
        <v>49</v>
      </c>
      <c r="R30" s="1" t="s">
        <v>49</v>
      </c>
      <c r="S30" s="1" t="s">
        <v>49</v>
      </c>
      <c r="T30" s="1" t="s">
        <v>49</v>
      </c>
      <c r="U30" s="1">
        <v>55</v>
      </c>
      <c r="V30" s="1">
        <v>55</v>
      </c>
      <c r="W30" s="1" t="s">
        <v>21</v>
      </c>
      <c r="X30" s="1" t="s">
        <v>48</v>
      </c>
      <c r="Y30" s="1" t="s">
        <v>49</v>
      </c>
      <c r="Z30" s="1" t="s">
        <v>40</v>
      </c>
      <c r="AA30" s="1" t="s">
        <v>42</v>
      </c>
      <c r="AB30" s="1" t="s">
        <v>42</v>
      </c>
      <c r="AC30" s="1" t="s">
        <v>42</v>
      </c>
      <c r="AD30" s="1" t="s">
        <v>42</v>
      </c>
      <c r="AE30" s="1" t="s">
        <v>124</v>
      </c>
      <c r="AF30" s="6"/>
    </row>
    <row r="31" spans="1:32" ht="45" x14ac:dyDescent="0.25">
      <c r="A31" s="1">
        <v>25</v>
      </c>
      <c r="B31" s="2" t="s">
        <v>128</v>
      </c>
      <c r="C31" s="1" t="s">
        <v>121</v>
      </c>
      <c r="D31" s="1" t="s">
        <v>129</v>
      </c>
      <c r="E31" s="1" t="s">
        <v>129</v>
      </c>
      <c r="F31" s="1" t="s">
        <v>49</v>
      </c>
      <c r="G31" s="1" t="s">
        <v>49</v>
      </c>
      <c r="H31" s="1" t="s">
        <v>49</v>
      </c>
      <c r="I31" s="8">
        <v>800</v>
      </c>
      <c r="J31" s="1">
        <v>304</v>
      </c>
      <c r="K31" s="1" t="s">
        <v>49</v>
      </c>
      <c r="L31" s="1">
        <v>4</v>
      </c>
      <c r="M31" s="1" t="s">
        <v>49</v>
      </c>
      <c r="N31" s="1">
        <v>70</v>
      </c>
      <c r="O31" s="8" t="s">
        <v>49</v>
      </c>
      <c r="P31" s="8">
        <v>400000</v>
      </c>
      <c r="Q31" s="1" t="s">
        <v>49</v>
      </c>
      <c r="R31" s="1" t="s">
        <v>49</v>
      </c>
      <c r="S31" s="1">
        <v>30</v>
      </c>
      <c r="T31" s="1" t="s">
        <v>49</v>
      </c>
      <c r="U31" s="1">
        <v>140</v>
      </c>
      <c r="V31" s="1">
        <v>170</v>
      </c>
      <c r="W31" s="1" t="s">
        <v>21</v>
      </c>
      <c r="X31" s="1" t="s">
        <v>38</v>
      </c>
      <c r="Y31" s="1" t="s">
        <v>49</v>
      </c>
      <c r="Z31" s="1" t="s">
        <v>40</v>
      </c>
      <c r="AA31" s="1" t="s">
        <v>42</v>
      </c>
      <c r="AB31" s="1" t="s">
        <v>42</v>
      </c>
      <c r="AC31" s="1" t="s">
        <v>42</v>
      </c>
      <c r="AD31" s="1" t="s">
        <v>42</v>
      </c>
      <c r="AE31" s="1" t="s">
        <v>54</v>
      </c>
      <c r="AF31" s="6"/>
    </row>
    <row r="32" spans="1:32" ht="45" x14ac:dyDescent="0.25">
      <c r="A32" s="1">
        <v>26</v>
      </c>
      <c r="B32" s="2" t="s">
        <v>130</v>
      </c>
      <c r="C32" s="1" t="s">
        <v>131</v>
      </c>
      <c r="D32" s="1" t="s">
        <v>132</v>
      </c>
      <c r="E32" s="1" t="s">
        <v>133</v>
      </c>
      <c r="F32" s="1" t="s">
        <v>49</v>
      </c>
      <c r="G32" s="1" t="s">
        <v>49</v>
      </c>
      <c r="H32" s="1" t="s">
        <v>49</v>
      </c>
      <c r="I32" s="8">
        <v>10000</v>
      </c>
      <c r="J32" s="1" t="s">
        <v>49</v>
      </c>
      <c r="K32" s="1" t="s">
        <v>49</v>
      </c>
      <c r="L32" s="1" t="s">
        <v>49</v>
      </c>
      <c r="M32" s="1" t="s">
        <v>49</v>
      </c>
      <c r="N32" s="1">
        <v>260</v>
      </c>
      <c r="O32" s="8" t="s">
        <v>49</v>
      </c>
      <c r="P32" s="8">
        <v>1300000</v>
      </c>
      <c r="Q32" s="1" t="s">
        <v>49</v>
      </c>
      <c r="R32" s="1" t="s">
        <v>49</v>
      </c>
      <c r="S32" s="1" t="s">
        <v>49</v>
      </c>
      <c r="T32" s="1" t="s">
        <v>49</v>
      </c>
      <c r="U32" s="1">
        <v>260</v>
      </c>
      <c r="V32" s="1">
        <v>260</v>
      </c>
      <c r="W32" s="1" t="s">
        <v>21</v>
      </c>
      <c r="X32" s="1" t="s">
        <v>48</v>
      </c>
      <c r="Y32" s="1" t="s">
        <v>49</v>
      </c>
      <c r="Z32" s="1" t="s">
        <v>40</v>
      </c>
      <c r="AA32" s="1" t="s">
        <v>41</v>
      </c>
      <c r="AB32" s="1" t="s">
        <v>42</v>
      </c>
      <c r="AC32" s="1" t="s">
        <v>42</v>
      </c>
      <c r="AD32" s="1" t="s">
        <v>42</v>
      </c>
      <c r="AE32" s="1" t="s">
        <v>43</v>
      </c>
      <c r="AF32" s="6"/>
    </row>
    <row r="33" spans="1:32" ht="45" x14ac:dyDescent="0.25">
      <c r="A33" s="1">
        <v>27</v>
      </c>
      <c r="B33" s="2" t="s">
        <v>134</v>
      </c>
      <c r="C33" s="1" t="s">
        <v>135</v>
      </c>
      <c r="D33" s="1" t="s">
        <v>136</v>
      </c>
      <c r="E33" s="1" t="s">
        <v>137</v>
      </c>
      <c r="F33" s="1" t="s">
        <v>49</v>
      </c>
      <c r="G33" s="1" t="s">
        <v>49</v>
      </c>
      <c r="H33" s="1" t="s">
        <v>49</v>
      </c>
      <c r="I33" s="8">
        <v>10000</v>
      </c>
      <c r="J33" s="1">
        <v>3544</v>
      </c>
      <c r="K33" s="1">
        <v>1</v>
      </c>
      <c r="L33" s="1">
        <v>80</v>
      </c>
      <c r="M33" s="1" t="s">
        <v>49</v>
      </c>
      <c r="N33" s="1">
        <v>60</v>
      </c>
      <c r="O33" s="8" t="s">
        <v>49</v>
      </c>
      <c r="P33" s="8">
        <v>900000</v>
      </c>
      <c r="Q33" s="1" t="s">
        <v>49</v>
      </c>
      <c r="R33" s="1" t="s">
        <v>138</v>
      </c>
      <c r="S33" s="1">
        <v>120</v>
      </c>
      <c r="T33" s="1" t="s">
        <v>49</v>
      </c>
      <c r="U33" s="1">
        <v>60</v>
      </c>
      <c r="V33" s="1">
        <v>180</v>
      </c>
      <c r="W33" s="1" t="s">
        <v>21</v>
      </c>
      <c r="X33" s="1" t="s">
        <v>38</v>
      </c>
      <c r="Y33" s="1" t="s">
        <v>39</v>
      </c>
      <c r="Z33" s="1" t="s">
        <v>40</v>
      </c>
      <c r="AA33" s="1" t="s">
        <v>41</v>
      </c>
      <c r="AB33" s="1" t="s">
        <v>42</v>
      </c>
      <c r="AC33" s="1" t="s">
        <v>42</v>
      </c>
      <c r="AD33" s="1" t="s">
        <v>42</v>
      </c>
      <c r="AE33" s="1" t="s">
        <v>54</v>
      </c>
      <c r="AF33" s="6"/>
    </row>
    <row r="34" spans="1:32" ht="30" x14ac:dyDescent="0.25">
      <c r="A34" s="1">
        <v>28</v>
      </c>
      <c r="B34" s="2" t="s">
        <v>139</v>
      </c>
      <c r="C34" s="1" t="s">
        <v>135</v>
      </c>
      <c r="D34" s="1" t="s">
        <v>140</v>
      </c>
      <c r="E34" s="1" t="s">
        <v>141</v>
      </c>
      <c r="F34" s="1" t="s">
        <v>49</v>
      </c>
      <c r="G34" s="1" t="s">
        <v>49</v>
      </c>
      <c r="H34" s="1" t="s">
        <v>49</v>
      </c>
      <c r="I34" s="8">
        <v>7200</v>
      </c>
      <c r="J34" s="1">
        <v>480</v>
      </c>
      <c r="K34" s="1">
        <v>1</v>
      </c>
      <c r="L34" s="1">
        <v>3</v>
      </c>
      <c r="M34" s="1" t="s">
        <v>49</v>
      </c>
      <c r="N34" s="1">
        <v>58</v>
      </c>
      <c r="O34" s="8" t="s">
        <v>49</v>
      </c>
      <c r="P34" s="8">
        <v>405000</v>
      </c>
      <c r="Q34" s="1" t="s">
        <v>49</v>
      </c>
      <c r="R34" s="1" t="s">
        <v>49</v>
      </c>
      <c r="S34" s="1">
        <v>100</v>
      </c>
      <c r="T34" s="1" t="s">
        <v>49</v>
      </c>
      <c r="U34" s="1">
        <v>58</v>
      </c>
      <c r="V34" s="1">
        <v>158</v>
      </c>
      <c r="W34" s="1" t="s">
        <v>21</v>
      </c>
      <c r="X34" s="1" t="s">
        <v>38</v>
      </c>
      <c r="Y34" s="1" t="s">
        <v>39</v>
      </c>
      <c r="Z34" s="1" t="s">
        <v>40</v>
      </c>
      <c r="AA34" s="1" t="s">
        <v>41</v>
      </c>
      <c r="AB34" s="1" t="s">
        <v>42</v>
      </c>
      <c r="AC34" s="1" t="s">
        <v>42</v>
      </c>
      <c r="AD34" s="1" t="s">
        <v>42</v>
      </c>
      <c r="AE34" s="1" t="s">
        <v>43</v>
      </c>
      <c r="AF34" s="6"/>
    </row>
    <row r="35" spans="1:32" ht="30" x14ac:dyDescent="0.25">
      <c r="A35" s="1">
        <v>29</v>
      </c>
      <c r="B35" s="2" t="s">
        <v>142</v>
      </c>
      <c r="C35" s="1" t="s">
        <v>135</v>
      </c>
      <c r="D35" s="1" t="s">
        <v>143</v>
      </c>
      <c r="E35" s="1" t="s">
        <v>144</v>
      </c>
      <c r="F35" s="1" t="s">
        <v>49</v>
      </c>
      <c r="G35" s="1" t="s">
        <v>49</v>
      </c>
      <c r="H35" s="1">
        <v>2005</v>
      </c>
      <c r="I35" s="8">
        <v>1500</v>
      </c>
      <c r="J35" s="1">
        <v>371</v>
      </c>
      <c r="K35" s="1">
        <v>2</v>
      </c>
      <c r="L35" s="1">
        <v>2</v>
      </c>
      <c r="M35" s="1">
        <v>27</v>
      </c>
      <c r="N35" s="1" t="s">
        <v>49</v>
      </c>
      <c r="O35" s="8" t="s">
        <v>49</v>
      </c>
      <c r="P35" s="8">
        <v>405000</v>
      </c>
      <c r="Q35" s="8">
        <v>4725000</v>
      </c>
      <c r="R35" s="1" t="s">
        <v>49</v>
      </c>
      <c r="S35" s="1">
        <v>128</v>
      </c>
      <c r="T35" s="1">
        <v>27</v>
      </c>
      <c r="U35" s="1" t="s">
        <v>49</v>
      </c>
      <c r="V35" s="1">
        <v>155</v>
      </c>
      <c r="W35" s="1" t="s">
        <v>21</v>
      </c>
      <c r="X35" s="1" t="s">
        <v>59</v>
      </c>
      <c r="Y35" s="1" t="s">
        <v>60</v>
      </c>
      <c r="Z35" s="1" t="s">
        <v>40</v>
      </c>
      <c r="AA35" s="1" t="s">
        <v>41</v>
      </c>
      <c r="AB35" s="1" t="s">
        <v>42</v>
      </c>
      <c r="AC35" s="1" t="s">
        <v>41</v>
      </c>
      <c r="AD35" s="1" t="s">
        <v>42</v>
      </c>
      <c r="AE35" s="1" t="s">
        <v>54</v>
      </c>
      <c r="AF35" s="6"/>
    </row>
    <row r="36" spans="1:32" ht="45" x14ac:dyDescent="0.25">
      <c r="A36" s="1">
        <v>30</v>
      </c>
      <c r="B36" s="2" t="s">
        <v>145</v>
      </c>
      <c r="C36" s="1" t="s">
        <v>131</v>
      </c>
      <c r="D36" s="1" t="s">
        <v>146</v>
      </c>
      <c r="E36" s="1" t="s">
        <v>147</v>
      </c>
      <c r="F36" s="1" t="s">
        <v>49</v>
      </c>
      <c r="G36" s="1" t="s">
        <v>49</v>
      </c>
      <c r="H36" s="1">
        <v>2016</v>
      </c>
      <c r="I36" s="8">
        <v>12000</v>
      </c>
      <c r="J36" s="1" t="s">
        <v>49</v>
      </c>
      <c r="K36" s="1" t="s">
        <v>49</v>
      </c>
      <c r="L36" s="1" t="s">
        <v>49</v>
      </c>
      <c r="M36" s="1" t="s">
        <v>49</v>
      </c>
      <c r="N36" s="1">
        <v>300</v>
      </c>
      <c r="O36" s="8" t="s">
        <v>49</v>
      </c>
      <c r="P36" s="8">
        <v>1500000</v>
      </c>
      <c r="Q36" s="1" t="s">
        <v>49</v>
      </c>
      <c r="R36" s="1" t="s">
        <v>49</v>
      </c>
      <c r="S36" s="1" t="s">
        <v>49</v>
      </c>
      <c r="T36" s="1" t="s">
        <v>49</v>
      </c>
      <c r="U36" s="1">
        <v>300</v>
      </c>
      <c r="V36" s="1">
        <v>300</v>
      </c>
      <c r="W36" s="1" t="s">
        <v>20</v>
      </c>
      <c r="X36" s="1" t="s">
        <v>59</v>
      </c>
      <c r="Y36" s="1" t="s">
        <v>54</v>
      </c>
      <c r="Z36" s="1" t="s">
        <v>70</v>
      </c>
      <c r="AA36" s="1" t="s">
        <v>41</v>
      </c>
      <c r="AB36" s="1" t="s">
        <v>41</v>
      </c>
      <c r="AC36" s="1" t="s">
        <v>41</v>
      </c>
      <c r="AD36" s="1" t="s">
        <v>42</v>
      </c>
      <c r="AE36" s="1" t="s">
        <v>54</v>
      </c>
      <c r="AF36" s="6"/>
    </row>
    <row r="37" spans="1:32" ht="45" x14ac:dyDescent="0.25">
      <c r="A37" s="1">
        <v>31</v>
      </c>
      <c r="B37" s="2" t="s">
        <v>148</v>
      </c>
      <c r="C37" s="1" t="s">
        <v>131</v>
      </c>
      <c r="D37" s="1" t="s">
        <v>149</v>
      </c>
      <c r="E37" s="1" t="s">
        <v>150</v>
      </c>
      <c r="F37" s="1" t="s">
        <v>49</v>
      </c>
      <c r="G37" s="1" t="s">
        <v>49</v>
      </c>
      <c r="H37" s="1" t="s">
        <v>49</v>
      </c>
      <c r="I37" s="8">
        <v>4900</v>
      </c>
      <c r="J37" s="1">
        <v>720</v>
      </c>
      <c r="K37" s="1">
        <v>1</v>
      </c>
      <c r="L37" s="1">
        <v>24</v>
      </c>
      <c r="M37" s="1">
        <v>5</v>
      </c>
      <c r="N37" s="1" t="s">
        <v>49</v>
      </c>
      <c r="O37" s="8" t="s">
        <v>49</v>
      </c>
      <c r="P37" s="8">
        <v>1375000</v>
      </c>
      <c r="Q37" s="1" t="s">
        <v>49</v>
      </c>
      <c r="R37" s="1" t="s">
        <v>49</v>
      </c>
      <c r="S37" s="1">
        <v>160</v>
      </c>
      <c r="T37" s="1">
        <v>5</v>
      </c>
      <c r="U37" s="1">
        <v>85</v>
      </c>
      <c r="V37" s="1">
        <v>250</v>
      </c>
      <c r="W37" s="1" t="s">
        <v>21</v>
      </c>
      <c r="X37" s="1" t="s">
        <v>59</v>
      </c>
      <c r="Y37" s="1" t="s">
        <v>39</v>
      </c>
      <c r="Z37" s="1" t="s">
        <v>40</v>
      </c>
      <c r="AA37" s="1" t="s">
        <v>41</v>
      </c>
      <c r="AB37" s="1" t="s">
        <v>41</v>
      </c>
      <c r="AC37" s="1" t="s">
        <v>41</v>
      </c>
      <c r="AD37" s="1" t="s">
        <v>42</v>
      </c>
      <c r="AE37" s="1" t="s">
        <v>54</v>
      </c>
      <c r="AF37" s="6"/>
    </row>
    <row r="38" spans="1:32" s="34" customFormat="1" ht="30" x14ac:dyDescent="0.25">
      <c r="A38" s="29">
        <v>32</v>
      </c>
      <c r="B38" s="30" t="s">
        <v>232</v>
      </c>
      <c r="C38" s="29" t="s">
        <v>226</v>
      </c>
      <c r="D38" s="29" t="s">
        <v>227</v>
      </c>
      <c r="E38" s="29" t="s">
        <v>228</v>
      </c>
      <c r="F38" s="29" t="s">
        <v>49</v>
      </c>
      <c r="G38" s="29" t="s">
        <v>49</v>
      </c>
      <c r="H38" s="29" t="s">
        <v>49</v>
      </c>
      <c r="I38" s="31" t="s">
        <v>49</v>
      </c>
      <c r="J38" s="29" t="s">
        <v>49</v>
      </c>
      <c r="K38" s="29" t="s">
        <v>49</v>
      </c>
      <c r="L38" s="29" t="s">
        <v>49</v>
      </c>
      <c r="M38" s="29" t="s">
        <v>49</v>
      </c>
      <c r="N38" s="29">
        <v>150</v>
      </c>
      <c r="O38" s="29" t="s">
        <v>49</v>
      </c>
      <c r="P38" s="32" t="s">
        <v>229</v>
      </c>
      <c r="Q38" s="29" t="s">
        <v>49</v>
      </c>
      <c r="R38" s="29" t="s">
        <v>49</v>
      </c>
      <c r="S38" s="29" t="s">
        <v>49</v>
      </c>
      <c r="T38" s="29" t="s">
        <v>49</v>
      </c>
      <c r="U38" s="29">
        <v>158</v>
      </c>
      <c r="V38" s="29">
        <v>158</v>
      </c>
      <c r="W38" s="29" t="s">
        <v>21</v>
      </c>
      <c r="X38" s="29" t="s">
        <v>48</v>
      </c>
      <c r="Y38" s="29" t="s">
        <v>49</v>
      </c>
      <c r="Z38" s="29" t="s">
        <v>49</v>
      </c>
      <c r="AA38" s="29" t="s">
        <v>42</v>
      </c>
      <c r="AB38" s="29" t="s">
        <v>42</v>
      </c>
      <c r="AC38" s="29" t="s">
        <v>42</v>
      </c>
      <c r="AD38" s="29" t="s">
        <v>42</v>
      </c>
      <c r="AE38" s="29" t="s">
        <v>171</v>
      </c>
      <c r="AF38" s="33"/>
    </row>
    <row r="39" spans="1:32" ht="45" x14ac:dyDescent="0.25">
      <c r="A39" s="1">
        <v>33</v>
      </c>
      <c r="B39" s="2" t="s">
        <v>151</v>
      </c>
      <c r="C39" s="1" t="s">
        <v>192</v>
      </c>
      <c r="D39" s="1" t="s">
        <v>152</v>
      </c>
      <c r="E39" s="1" t="s">
        <v>153</v>
      </c>
      <c r="F39" s="1" t="s">
        <v>49</v>
      </c>
      <c r="G39" s="1" t="s">
        <v>49</v>
      </c>
      <c r="H39" s="1">
        <v>2014</v>
      </c>
      <c r="I39" s="8">
        <v>11200</v>
      </c>
      <c r="J39" s="1">
        <v>1278</v>
      </c>
      <c r="K39" s="1">
        <v>1</v>
      </c>
      <c r="L39" s="1">
        <v>2</v>
      </c>
      <c r="M39" s="1">
        <v>10</v>
      </c>
      <c r="N39" s="1" t="s">
        <v>49</v>
      </c>
      <c r="O39" s="8" t="s">
        <v>49</v>
      </c>
      <c r="P39" s="8">
        <v>500000</v>
      </c>
      <c r="Q39" s="1" t="s">
        <v>49</v>
      </c>
      <c r="R39" s="1" t="s">
        <v>49</v>
      </c>
      <c r="S39" s="1">
        <v>100</v>
      </c>
      <c r="T39" s="1">
        <v>10</v>
      </c>
      <c r="U39" s="1" t="s">
        <v>49</v>
      </c>
      <c r="V39" s="1">
        <v>110</v>
      </c>
      <c r="W39" s="1" t="s">
        <v>21</v>
      </c>
      <c r="X39" s="1" t="s">
        <v>59</v>
      </c>
      <c r="Y39" s="1" t="s">
        <v>54</v>
      </c>
      <c r="Z39" s="1" t="s">
        <v>70</v>
      </c>
      <c r="AA39" s="1" t="s">
        <v>41</v>
      </c>
      <c r="AB39" s="1" t="s">
        <v>41</v>
      </c>
      <c r="AC39" s="1" t="s">
        <v>41</v>
      </c>
      <c r="AD39" s="1" t="s">
        <v>41</v>
      </c>
      <c r="AE39" s="1" t="s">
        <v>54</v>
      </c>
      <c r="AF39" s="6"/>
    </row>
    <row r="40" spans="1:32" ht="45" x14ac:dyDescent="0.25">
      <c r="A40" s="1">
        <v>34</v>
      </c>
      <c r="B40" s="2" t="s">
        <v>154</v>
      </c>
      <c r="C40" s="1" t="s">
        <v>155</v>
      </c>
      <c r="D40" s="1" t="s">
        <v>155</v>
      </c>
      <c r="E40" s="1" t="s">
        <v>156</v>
      </c>
      <c r="F40" s="1" t="s">
        <v>186</v>
      </c>
      <c r="G40" s="1" t="s">
        <v>187</v>
      </c>
      <c r="H40" s="1" t="s">
        <v>49</v>
      </c>
      <c r="I40" s="8">
        <v>10000</v>
      </c>
      <c r="J40" s="1">
        <v>72</v>
      </c>
      <c r="K40" s="1">
        <v>0</v>
      </c>
      <c r="L40" s="1">
        <v>360</v>
      </c>
      <c r="M40" s="1">
        <v>40</v>
      </c>
      <c r="N40" s="1" t="s">
        <v>49</v>
      </c>
      <c r="O40" s="8">
        <v>1200000</v>
      </c>
      <c r="P40" s="8" t="s">
        <v>49</v>
      </c>
      <c r="Q40" s="8">
        <v>7200000</v>
      </c>
      <c r="R40" s="1" t="s">
        <v>49</v>
      </c>
      <c r="S40" s="1">
        <v>360</v>
      </c>
      <c r="T40" s="1">
        <v>40</v>
      </c>
      <c r="U40" s="1" t="s">
        <v>49</v>
      </c>
      <c r="V40" s="1">
        <v>400</v>
      </c>
      <c r="W40" s="1" t="s">
        <v>20</v>
      </c>
      <c r="X40" s="1" t="s">
        <v>59</v>
      </c>
      <c r="Y40" s="1" t="s">
        <v>39</v>
      </c>
      <c r="Z40" s="1" t="s">
        <v>70</v>
      </c>
      <c r="AA40" s="1" t="s">
        <v>41</v>
      </c>
      <c r="AB40" s="1" t="s">
        <v>41</v>
      </c>
      <c r="AC40" s="1" t="s">
        <v>41</v>
      </c>
      <c r="AD40" s="1" t="s">
        <v>41</v>
      </c>
      <c r="AE40" s="1" t="s">
        <v>54</v>
      </c>
      <c r="AF40" s="6"/>
    </row>
    <row r="41" spans="1:32" ht="45" x14ac:dyDescent="0.25">
      <c r="A41" s="28">
        <v>35</v>
      </c>
      <c r="B41" s="2" t="s">
        <v>157</v>
      </c>
      <c r="C41" s="1" t="s">
        <v>155</v>
      </c>
      <c r="D41" s="1" t="s">
        <v>158</v>
      </c>
      <c r="E41" s="1" t="s">
        <v>159</v>
      </c>
      <c r="F41" s="1" t="s">
        <v>188</v>
      </c>
      <c r="G41" s="1" t="s">
        <v>189</v>
      </c>
      <c r="H41" s="1">
        <v>2014</v>
      </c>
      <c r="I41" s="8">
        <v>10000</v>
      </c>
      <c r="J41" s="1">
        <v>1525</v>
      </c>
      <c r="K41" s="1">
        <v>1</v>
      </c>
      <c r="L41" s="1">
        <v>4</v>
      </c>
      <c r="M41" s="1">
        <v>5</v>
      </c>
      <c r="N41" s="1" t="s">
        <v>49</v>
      </c>
      <c r="O41" s="8">
        <v>300000</v>
      </c>
      <c r="P41" s="8" t="s">
        <v>49</v>
      </c>
      <c r="Q41" s="1" t="s">
        <v>49</v>
      </c>
      <c r="R41" s="1" t="s">
        <v>49</v>
      </c>
      <c r="S41" s="1">
        <v>225</v>
      </c>
      <c r="T41" s="1">
        <v>5</v>
      </c>
      <c r="U41" s="1" t="s">
        <v>49</v>
      </c>
      <c r="V41" s="1">
        <v>230</v>
      </c>
      <c r="W41" s="1" t="s">
        <v>20</v>
      </c>
      <c r="X41" s="1" t="s">
        <v>59</v>
      </c>
      <c r="Y41" s="1" t="s">
        <v>54</v>
      </c>
      <c r="Z41" s="1" t="s">
        <v>70</v>
      </c>
      <c r="AA41" s="1" t="s">
        <v>41</v>
      </c>
      <c r="AB41" s="1" t="s">
        <v>41</v>
      </c>
      <c r="AC41" s="1" t="s">
        <v>41</v>
      </c>
      <c r="AD41" s="1" t="s">
        <v>41</v>
      </c>
      <c r="AE41" s="1" t="s">
        <v>54</v>
      </c>
      <c r="AF41" s="6"/>
    </row>
    <row r="42" spans="1:32" ht="45" x14ac:dyDescent="0.25">
      <c r="A42" s="28">
        <v>36</v>
      </c>
      <c r="B42" s="2" t="s">
        <v>160</v>
      </c>
      <c r="C42" s="1" t="s">
        <v>161</v>
      </c>
      <c r="D42" s="1" t="s">
        <v>162</v>
      </c>
      <c r="E42" s="1" t="s">
        <v>163</v>
      </c>
      <c r="F42" s="1" t="s">
        <v>49</v>
      </c>
      <c r="G42" s="1" t="s">
        <v>49</v>
      </c>
      <c r="H42" s="1">
        <v>2015</v>
      </c>
      <c r="I42" s="8">
        <v>8400</v>
      </c>
      <c r="J42" s="1">
        <v>2200</v>
      </c>
      <c r="K42" s="1">
        <v>1</v>
      </c>
      <c r="L42" s="1">
        <v>5</v>
      </c>
      <c r="M42" s="1">
        <v>15</v>
      </c>
      <c r="N42" s="1" t="s">
        <v>49</v>
      </c>
      <c r="O42" s="8" t="s">
        <v>49</v>
      </c>
      <c r="P42" s="8">
        <v>2000000</v>
      </c>
      <c r="Q42" s="1" t="s">
        <v>37</v>
      </c>
      <c r="R42" s="1" t="s">
        <v>49</v>
      </c>
      <c r="S42" s="1">
        <v>385</v>
      </c>
      <c r="T42" s="1">
        <v>15</v>
      </c>
      <c r="U42" s="1" t="s">
        <v>49</v>
      </c>
      <c r="V42" s="1">
        <v>400</v>
      </c>
      <c r="W42" s="1" t="s">
        <v>21</v>
      </c>
      <c r="X42" s="1" t="s">
        <v>59</v>
      </c>
      <c r="Y42" s="1" t="s">
        <v>54</v>
      </c>
      <c r="Z42" s="1" t="s">
        <v>70</v>
      </c>
      <c r="AA42" s="1" t="s">
        <v>41</v>
      </c>
      <c r="AB42" s="1" t="s">
        <v>41</v>
      </c>
      <c r="AC42" s="1" t="s">
        <v>41</v>
      </c>
      <c r="AD42" s="1" t="s">
        <v>41</v>
      </c>
      <c r="AE42" s="1" t="s">
        <v>54</v>
      </c>
      <c r="AF42" s="6"/>
    </row>
    <row r="43" spans="1:32" ht="45" x14ac:dyDescent="0.25">
      <c r="A43" s="28">
        <v>37</v>
      </c>
      <c r="B43" s="2" t="s">
        <v>164</v>
      </c>
      <c r="C43" s="1" t="s">
        <v>165</v>
      </c>
      <c r="D43" s="1" t="s">
        <v>166</v>
      </c>
      <c r="E43" s="1" t="s">
        <v>167</v>
      </c>
      <c r="F43" s="1" t="s">
        <v>49</v>
      </c>
      <c r="G43" s="1" t="s">
        <v>49</v>
      </c>
      <c r="H43" s="1" t="s">
        <v>49</v>
      </c>
      <c r="I43" s="8">
        <v>2375</v>
      </c>
      <c r="J43" s="1" t="s">
        <v>49</v>
      </c>
      <c r="K43" s="1" t="s">
        <v>49</v>
      </c>
      <c r="L43" s="1" t="s">
        <v>49</v>
      </c>
      <c r="M43" s="1" t="s">
        <v>49</v>
      </c>
      <c r="N43" s="1">
        <v>90</v>
      </c>
      <c r="O43" s="8" t="s">
        <v>49</v>
      </c>
      <c r="P43" s="8">
        <v>200000</v>
      </c>
      <c r="Q43" s="1" t="s">
        <v>49</v>
      </c>
      <c r="R43" s="1" t="s">
        <v>49</v>
      </c>
      <c r="S43" s="1" t="s">
        <v>49</v>
      </c>
      <c r="T43" s="1" t="s">
        <v>49</v>
      </c>
      <c r="U43" s="1">
        <v>90</v>
      </c>
      <c r="V43" s="1">
        <v>90</v>
      </c>
      <c r="W43" s="1" t="s">
        <v>21</v>
      </c>
      <c r="X43" s="1" t="s">
        <v>48</v>
      </c>
      <c r="Y43" s="1" t="s">
        <v>49</v>
      </c>
      <c r="Z43" s="1" t="s">
        <v>40</v>
      </c>
      <c r="AA43" s="1" t="s">
        <v>41</v>
      </c>
      <c r="AB43" s="1" t="s">
        <v>42</v>
      </c>
      <c r="AC43" s="1" t="s">
        <v>42</v>
      </c>
      <c r="AD43" s="1" t="s">
        <v>42</v>
      </c>
      <c r="AE43" s="1" t="s">
        <v>43</v>
      </c>
      <c r="AF43" s="6"/>
    </row>
    <row r="44" spans="1:32" ht="45" x14ac:dyDescent="0.25">
      <c r="A44" s="28">
        <v>38</v>
      </c>
      <c r="B44" s="2" t="s">
        <v>168</v>
      </c>
      <c r="C44" s="1" t="s">
        <v>165</v>
      </c>
      <c r="D44" s="1" t="s">
        <v>169</v>
      </c>
      <c r="E44" s="1" t="s">
        <v>170</v>
      </c>
      <c r="F44" s="1" t="s">
        <v>49</v>
      </c>
      <c r="G44" s="1" t="s">
        <v>49</v>
      </c>
      <c r="H44" s="1" t="s">
        <v>49</v>
      </c>
      <c r="I44" s="8">
        <v>20000</v>
      </c>
      <c r="J44" s="1" t="s">
        <v>49</v>
      </c>
      <c r="K44" s="1" t="s">
        <v>49</v>
      </c>
      <c r="L44" s="1" t="s">
        <v>49</v>
      </c>
      <c r="M44" s="1" t="s">
        <v>49</v>
      </c>
      <c r="N44" s="1">
        <v>280</v>
      </c>
      <c r="O44" s="8" t="s">
        <v>49</v>
      </c>
      <c r="P44" s="8">
        <v>1200000</v>
      </c>
      <c r="Q44" s="1" t="s">
        <v>49</v>
      </c>
      <c r="R44" s="1" t="s">
        <v>49</v>
      </c>
      <c r="S44" s="1" t="s">
        <v>49</v>
      </c>
      <c r="T44" s="1" t="s">
        <v>49</v>
      </c>
      <c r="U44" s="1">
        <v>280</v>
      </c>
      <c r="V44" s="1">
        <v>280</v>
      </c>
      <c r="W44" s="1" t="s">
        <v>21</v>
      </c>
      <c r="X44" s="1" t="s">
        <v>48</v>
      </c>
      <c r="Y44" s="1" t="s">
        <v>49</v>
      </c>
      <c r="Z44" s="1" t="s">
        <v>40</v>
      </c>
      <c r="AA44" s="1" t="s">
        <v>41</v>
      </c>
      <c r="AB44" s="1" t="s">
        <v>42</v>
      </c>
      <c r="AC44" s="1" t="s">
        <v>42</v>
      </c>
      <c r="AD44" s="1" t="s">
        <v>42</v>
      </c>
      <c r="AE44" s="1" t="s">
        <v>171</v>
      </c>
      <c r="AF44" s="6"/>
    </row>
    <row r="45" spans="1:32" ht="45" x14ac:dyDescent="0.25">
      <c r="A45" s="28">
        <v>39</v>
      </c>
      <c r="B45" s="2" t="s">
        <v>172</v>
      </c>
      <c r="C45" s="1" t="s">
        <v>173</v>
      </c>
      <c r="D45" s="1" t="s">
        <v>174</v>
      </c>
      <c r="E45" s="1" t="s">
        <v>175</v>
      </c>
      <c r="F45" s="1" t="s">
        <v>49</v>
      </c>
      <c r="G45" s="1" t="s">
        <v>49</v>
      </c>
      <c r="H45" s="1">
        <v>2014</v>
      </c>
      <c r="I45" s="8">
        <v>5600</v>
      </c>
      <c r="J45" s="1">
        <v>2160</v>
      </c>
      <c r="K45" s="1">
        <v>1</v>
      </c>
      <c r="L45" s="1">
        <v>5</v>
      </c>
      <c r="M45" s="1" t="s">
        <v>49</v>
      </c>
      <c r="N45" s="1" t="s">
        <v>49</v>
      </c>
      <c r="O45" s="8" t="s">
        <v>49</v>
      </c>
      <c r="P45" s="8">
        <v>900000</v>
      </c>
      <c r="Q45" s="1" t="s">
        <v>49</v>
      </c>
      <c r="R45" s="1" t="s">
        <v>49</v>
      </c>
      <c r="S45" s="1">
        <v>300</v>
      </c>
      <c r="T45" s="1" t="s">
        <v>49</v>
      </c>
      <c r="U45" s="1" t="s">
        <v>49</v>
      </c>
      <c r="V45" s="1">
        <v>300</v>
      </c>
      <c r="W45" s="1" t="s">
        <v>21</v>
      </c>
      <c r="X45" s="1" t="s">
        <v>59</v>
      </c>
      <c r="Y45" s="1" t="s">
        <v>54</v>
      </c>
      <c r="Z45" s="1" t="s">
        <v>70</v>
      </c>
      <c r="AA45" s="1" t="s">
        <v>41</v>
      </c>
      <c r="AB45" s="1" t="s">
        <v>41</v>
      </c>
      <c r="AC45" s="1" t="s">
        <v>41</v>
      </c>
      <c r="AD45" s="1" t="s">
        <v>41</v>
      </c>
      <c r="AE45" s="1" t="s">
        <v>54</v>
      </c>
      <c r="AF45" s="6"/>
    </row>
    <row r="46" spans="1:32" ht="45" x14ac:dyDescent="0.25">
      <c r="A46" s="28">
        <v>40</v>
      </c>
      <c r="B46" s="2" t="s">
        <v>176</v>
      </c>
      <c r="C46" s="1" t="s">
        <v>76</v>
      </c>
      <c r="D46" s="1" t="s">
        <v>81</v>
      </c>
      <c r="E46" s="1" t="s">
        <v>82</v>
      </c>
      <c r="F46" s="1" t="s">
        <v>178</v>
      </c>
      <c r="G46" s="1" t="s">
        <v>179</v>
      </c>
      <c r="H46" s="1">
        <v>2014</v>
      </c>
      <c r="I46" s="8">
        <v>10000</v>
      </c>
      <c r="J46" s="1">
        <v>1296</v>
      </c>
      <c r="K46" s="1">
        <v>1</v>
      </c>
      <c r="L46" s="1">
        <v>2</v>
      </c>
      <c r="M46" s="1" t="s">
        <v>49</v>
      </c>
      <c r="N46" s="1" t="s">
        <v>49</v>
      </c>
      <c r="O46" s="8">
        <v>400000</v>
      </c>
      <c r="P46" s="8">
        <v>1600000</v>
      </c>
      <c r="Q46" s="1" t="s">
        <v>49</v>
      </c>
      <c r="R46" s="1" t="s">
        <v>49</v>
      </c>
      <c r="S46" s="1">
        <v>250</v>
      </c>
      <c r="T46" s="1" t="s">
        <v>49</v>
      </c>
      <c r="U46" s="1">
        <v>150</v>
      </c>
      <c r="V46" s="1">
        <v>400</v>
      </c>
      <c r="W46" s="1" t="s">
        <v>20</v>
      </c>
      <c r="X46" s="1" t="s">
        <v>59</v>
      </c>
      <c r="Y46" s="1" t="s">
        <v>54</v>
      </c>
      <c r="Z46" s="1" t="s">
        <v>70</v>
      </c>
      <c r="AA46" s="1" t="s">
        <v>41</v>
      </c>
      <c r="AB46" s="1" t="s">
        <v>42</v>
      </c>
      <c r="AC46" s="1" t="s">
        <v>42</v>
      </c>
      <c r="AD46" s="1" t="s">
        <v>42</v>
      </c>
      <c r="AE46" s="1" t="s">
        <v>54</v>
      </c>
      <c r="AF46" s="6"/>
    </row>
    <row r="47" spans="1:32" ht="45" x14ac:dyDescent="0.25">
      <c r="A47" s="28">
        <v>41</v>
      </c>
      <c r="B47" s="2" t="s">
        <v>33</v>
      </c>
      <c r="C47" s="1" t="s">
        <v>34</v>
      </c>
      <c r="D47" s="1" t="s">
        <v>35</v>
      </c>
      <c r="E47" s="1" t="s">
        <v>36</v>
      </c>
      <c r="F47" s="1" t="s">
        <v>49</v>
      </c>
      <c r="G47" s="1" t="s">
        <v>49</v>
      </c>
      <c r="H47" s="1" t="s">
        <v>49</v>
      </c>
      <c r="I47" s="8">
        <v>1750</v>
      </c>
      <c r="J47" s="1" t="s">
        <v>49</v>
      </c>
      <c r="K47" s="1" t="s">
        <v>49</v>
      </c>
      <c r="L47" s="1">
        <v>2</v>
      </c>
      <c r="M47" s="1" t="s">
        <v>49</v>
      </c>
      <c r="N47" s="1">
        <v>92</v>
      </c>
      <c r="O47" s="8" t="s">
        <v>49</v>
      </c>
      <c r="P47" s="8">
        <v>2000000</v>
      </c>
      <c r="Q47" s="1" t="s">
        <v>49</v>
      </c>
      <c r="R47" s="1" t="s">
        <v>49</v>
      </c>
      <c r="S47" s="1">
        <v>30</v>
      </c>
      <c r="T47" s="1" t="s">
        <v>49</v>
      </c>
      <c r="U47" s="1">
        <v>92</v>
      </c>
      <c r="V47" s="1">
        <v>122</v>
      </c>
      <c r="W47" s="1" t="s">
        <v>21</v>
      </c>
      <c r="X47" s="1" t="s">
        <v>38</v>
      </c>
      <c r="Y47" s="1" t="s">
        <v>39</v>
      </c>
      <c r="Z47" s="1" t="s">
        <v>40</v>
      </c>
      <c r="AA47" s="1" t="s">
        <v>41</v>
      </c>
      <c r="AB47" s="1" t="s">
        <v>42</v>
      </c>
      <c r="AC47" s="1" t="s">
        <v>42</v>
      </c>
      <c r="AD47" s="1" t="s">
        <v>42</v>
      </c>
      <c r="AE47" s="1" t="s">
        <v>43</v>
      </c>
      <c r="AF47" s="6"/>
    </row>
    <row r="48" spans="1:32" ht="30" x14ac:dyDescent="0.25">
      <c r="A48" s="1">
        <v>42</v>
      </c>
      <c r="B48" s="2" t="s">
        <v>50</v>
      </c>
      <c r="C48" s="1" t="s">
        <v>51</v>
      </c>
      <c r="D48" s="1" t="s">
        <v>52</v>
      </c>
      <c r="E48" s="1" t="s">
        <v>53</v>
      </c>
      <c r="F48" s="1" t="s">
        <v>180</v>
      </c>
      <c r="G48" s="1" t="s">
        <v>181</v>
      </c>
      <c r="H48" s="1" t="s">
        <v>49</v>
      </c>
      <c r="I48" s="8">
        <v>15000</v>
      </c>
      <c r="J48" s="1" t="s">
        <v>49</v>
      </c>
      <c r="K48" s="1" t="s">
        <v>49</v>
      </c>
      <c r="L48" s="1" t="s">
        <v>49</v>
      </c>
      <c r="M48" s="1" t="s">
        <v>49</v>
      </c>
      <c r="N48" s="1">
        <v>317</v>
      </c>
      <c r="O48" s="8" t="s">
        <v>49</v>
      </c>
      <c r="P48" s="8">
        <v>6000000</v>
      </c>
      <c r="Q48" s="1" t="s">
        <v>49</v>
      </c>
      <c r="R48" s="1" t="s">
        <v>49</v>
      </c>
      <c r="S48" s="1" t="s">
        <v>49</v>
      </c>
      <c r="T48" s="1" t="s">
        <v>49</v>
      </c>
      <c r="U48" s="1">
        <v>317</v>
      </c>
      <c r="V48" s="1">
        <v>317</v>
      </c>
      <c r="W48" s="1" t="s">
        <v>21</v>
      </c>
      <c r="X48" s="1" t="s">
        <v>48</v>
      </c>
      <c r="Y48" s="1" t="s">
        <v>49</v>
      </c>
      <c r="Z48" s="1" t="s">
        <v>40</v>
      </c>
      <c r="AA48" s="1" t="s">
        <v>41</v>
      </c>
      <c r="AB48" s="1" t="s">
        <v>42</v>
      </c>
      <c r="AC48" s="1" t="s">
        <v>42</v>
      </c>
      <c r="AD48" s="1" t="s">
        <v>42</v>
      </c>
      <c r="AE48" s="1" t="s">
        <v>54</v>
      </c>
      <c r="AF48" s="6"/>
    </row>
    <row r="49" spans="1:32" ht="30" x14ac:dyDescent="0.25">
      <c r="A49" s="1">
        <v>43</v>
      </c>
      <c r="B49" s="2" t="s">
        <v>194</v>
      </c>
      <c r="C49" s="1" t="s">
        <v>192</v>
      </c>
      <c r="D49" s="1" t="s">
        <v>221</v>
      </c>
      <c r="E49" s="1" t="s">
        <v>197</v>
      </c>
      <c r="F49" s="1" t="s">
        <v>49</v>
      </c>
      <c r="G49" s="1" t="s">
        <v>49</v>
      </c>
      <c r="H49" s="1" t="s">
        <v>49</v>
      </c>
      <c r="I49" s="8">
        <v>15000</v>
      </c>
      <c r="J49" s="1">
        <v>432</v>
      </c>
      <c r="K49" s="1">
        <v>1</v>
      </c>
      <c r="L49" s="1">
        <v>1</v>
      </c>
      <c r="M49" s="1" t="s">
        <v>49</v>
      </c>
      <c r="N49" s="1">
        <v>200</v>
      </c>
      <c r="O49" s="8" t="s">
        <v>49</v>
      </c>
      <c r="P49" s="8" t="s">
        <v>222</v>
      </c>
      <c r="Q49" s="1" t="s">
        <v>49</v>
      </c>
      <c r="R49" s="1" t="s">
        <v>49</v>
      </c>
      <c r="S49" s="1">
        <v>87</v>
      </c>
      <c r="T49" s="1" t="s">
        <v>49</v>
      </c>
      <c r="U49" s="1">
        <v>147</v>
      </c>
      <c r="V49" s="1">
        <v>234</v>
      </c>
      <c r="W49" s="1" t="s">
        <v>21</v>
      </c>
      <c r="X49" s="1" t="s">
        <v>48</v>
      </c>
      <c r="Y49" s="1" t="s">
        <v>60</v>
      </c>
      <c r="Z49" s="1" t="s">
        <v>40</v>
      </c>
      <c r="AA49" s="1" t="s">
        <v>42</v>
      </c>
      <c r="AB49" s="1" t="s">
        <v>42</v>
      </c>
      <c r="AC49" s="1" t="s">
        <v>42</v>
      </c>
      <c r="AD49" s="1" t="s">
        <v>42</v>
      </c>
      <c r="AE49" s="1" t="s">
        <v>43</v>
      </c>
      <c r="AF49" s="6"/>
    </row>
    <row r="50" spans="1:32" x14ac:dyDescent="0.25">
      <c r="A50" s="6"/>
      <c r="B50" s="14"/>
      <c r="C50" s="14"/>
      <c r="D50" s="14"/>
      <c r="E50" s="14"/>
      <c r="F50" s="6"/>
      <c r="G50" s="6"/>
      <c r="H50" s="6"/>
      <c r="I50" s="15"/>
      <c r="J50" s="6"/>
      <c r="K50" s="6"/>
      <c r="L50" s="6"/>
      <c r="M50" s="6"/>
      <c r="N50" s="6"/>
      <c r="O50" s="15"/>
      <c r="P50" s="15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</sheetData>
  <mergeCells count="15">
    <mergeCell ref="F5:G5"/>
    <mergeCell ref="A2:AE2"/>
    <mergeCell ref="A5:A6"/>
    <mergeCell ref="B5:B6"/>
    <mergeCell ref="C5:C6"/>
    <mergeCell ref="D5:D6"/>
    <mergeCell ref="E5:E6"/>
    <mergeCell ref="AA5:AD5"/>
    <mergeCell ref="AE5:AE6"/>
    <mergeCell ref="H5:H6"/>
    <mergeCell ref="I5:K5"/>
    <mergeCell ref="L5:N5"/>
    <mergeCell ref="O5:R5"/>
    <mergeCell ref="S5:V5"/>
    <mergeCell ref="W5:Z5"/>
  </mergeCells>
  <pageMargins left="0.51181102362204722" right="0.51181102362204722" top="0.55118110236220474" bottom="0.55118110236220474" header="0.31496062992125984" footer="0.31496062992125984"/>
  <pageSetup paperSize="5" scale="50" orientation="landscape" horizontalDpi="4294967293" verticalDpi="0" r:id="rId1"/>
  <colBreaks count="1" manualBreakCount="1"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8"/>
  <sheetViews>
    <sheetView view="pageBreakPreview" zoomScale="80" zoomScaleNormal="100" zoomScaleSheetLayoutView="80" workbookViewId="0">
      <selection activeCell="J10" sqref="J10"/>
    </sheetView>
  </sheetViews>
  <sheetFormatPr defaultRowHeight="15" x14ac:dyDescent="0.25"/>
  <cols>
    <col min="1" max="1" width="5.42578125" customWidth="1"/>
    <col min="2" max="2" width="18.140625" customWidth="1"/>
    <col min="3" max="3" width="20.42578125" customWidth="1"/>
    <col min="4" max="4" width="12.42578125" customWidth="1"/>
    <col min="5" max="5" width="11.28515625" bestFit="1" customWidth="1"/>
    <col min="6" max="6" width="12.42578125" bestFit="1" customWidth="1"/>
    <col min="7" max="7" width="9.7109375" customWidth="1"/>
    <col min="8" max="8" width="11.28515625" style="13" customWidth="1"/>
    <col min="9" max="9" width="9.5703125" customWidth="1"/>
    <col min="10" max="10" width="8" customWidth="1"/>
    <col min="11" max="11" width="7.85546875" customWidth="1"/>
    <col min="12" max="12" width="11.140625" customWidth="1"/>
    <col min="13" max="13" width="9.42578125" customWidth="1"/>
    <col min="14" max="15" width="10.140625" style="11" bestFit="1" customWidth="1"/>
    <col min="16" max="16" width="7.5703125" customWidth="1"/>
    <col min="18" max="19" width="10" customWidth="1"/>
  </cols>
  <sheetData>
    <row r="2" spans="1:20" ht="18.75" x14ac:dyDescent="0.3">
      <c r="A2" s="102" t="s">
        <v>216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4" spans="1:20" ht="21.6" customHeight="1" x14ac:dyDescent="0.25">
      <c r="A4" s="95" t="s">
        <v>0</v>
      </c>
      <c r="B4" s="97" t="s">
        <v>201</v>
      </c>
      <c r="C4" s="95" t="s">
        <v>200</v>
      </c>
      <c r="D4" s="95" t="s">
        <v>199</v>
      </c>
      <c r="E4" s="95" t="s">
        <v>198</v>
      </c>
      <c r="F4" s="95"/>
      <c r="G4" s="95" t="s">
        <v>202</v>
      </c>
      <c r="H4" s="99" t="s">
        <v>215</v>
      </c>
      <c r="I4" s="100"/>
      <c r="J4" s="100"/>
      <c r="K4" s="100"/>
      <c r="L4" s="100"/>
      <c r="M4" s="100"/>
      <c r="N4" s="101"/>
      <c r="O4" s="99" t="s">
        <v>214</v>
      </c>
      <c r="P4" s="100"/>
      <c r="Q4" s="100"/>
      <c r="R4" s="100"/>
      <c r="S4" s="101"/>
      <c r="T4" s="5"/>
    </row>
    <row r="5" spans="1:20" ht="45.75" thickBot="1" x14ac:dyDescent="0.3">
      <c r="A5" s="96"/>
      <c r="B5" s="98"/>
      <c r="C5" s="96"/>
      <c r="D5" s="96"/>
      <c r="E5" s="7" t="s">
        <v>203</v>
      </c>
      <c r="F5" s="7" t="s">
        <v>204</v>
      </c>
      <c r="G5" s="96"/>
      <c r="H5" s="12" t="s">
        <v>205</v>
      </c>
      <c r="I5" s="7" t="s">
        <v>206</v>
      </c>
      <c r="J5" s="7" t="s">
        <v>207</v>
      </c>
      <c r="K5" s="7" t="s">
        <v>208</v>
      </c>
      <c r="L5" s="7" t="s">
        <v>209</v>
      </c>
      <c r="M5" s="7" t="s">
        <v>210</v>
      </c>
      <c r="N5" s="12" t="s">
        <v>211</v>
      </c>
      <c r="O5" s="12" t="s">
        <v>205</v>
      </c>
      <c r="P5" s="7" t="s">
        <v>212</v>
      </c>
      <c r="Q5" s="7" t="s">
        <v>213</v>
      </c>
      <c r="R5" s="7" t="s">
        <v>209</v>
      </c>
      <c r="S5" s="7" t="s">
        <v>210</v>
      </c>
      <c r="T5" s="5"/>
    </row>
    <row r="6" spans="1:20" ht="30.75" thickTop="1" x14ac:dyDescent="0.25">
      <c r="A6" s="1">
        <v>1</v>
      </c>
      <c r="B6" s="1" t="s">
        <v>83</v>
      </c>
      <c r="C6" s="2" t="s">
        <v>195</v>
      </c>
      <c r="D6" s="1" t="s">
        <v>76</v>
      </c>
      <c r="E6" s="1">
        <v>2014</v>
      </c>
      <c r="F6" s="1">
        <v>2015</v>
      </c>
      <c r="G6" s="1" t="s">
        <v>217</v>
      </c>
      <c r="H6" s="8" t="s">
        <v>219</v>
      </c>
      <c r="I6" s="1">
        <v>2</v>
      </c>
      <c r="J6" s="1" t="s">
        <v>49</v>
      </c>
      <c r="K6" s="1">
        <f>400-240</f>
        <v>160</v>
      </c>
      <c r="L6" s="1">
        <v>240</v>
      </c>
      <c r="M6" s="1" t="s">
        <v>49</v>
      </c>
      <c r="N6" s="16">
        <v>160</v>
      </c>
      <c r="O6" s="8" t="s">
        <v>224</v>
      </c>
      <c r="P6" s="1">
        <v>3</v>
      </c>
      <c r="Q6" s="1">
        <v>10</v>
      </c>
      <c r="R6" s="1">
        <v>390</v>
      </c>
      <c r="S6" s="1">
        <v>10</v>
      </c>
      <c r="T6" s="6"/>
    </row>
    <row r="7" spans="1:20" ht="30" x14ac:dyDescent="0.25">
      <c r="A7" s="1">
        <v>2</v>
      </c>
      <c r="B7" s="1" t="s">
        <v>83</v>
      </c>
      <c r="C7" s="2" t="s">
        <v>194</v>
      </c>
      <c r="D7" s="1" t="s">
        <v>192</v>
      </c>
      <c r="E7" s="1" t="s">
        <v>49</v>
      </c>
      <c r="F7" s="1" t="s">
        <v>49</v>
      </c>
      <c r="G7" s="1" t="s">
        <v>218</v>
      </c>
      <c r="H7" s="8" t="s">
        <v>220</v>
      </c>
      <c r="I7" s="1">
        <v>1</v>
      </c>
      <c r="J7" s="1" t="s">
        <v>49</v>
      </c>
      <c r="K7" s="1">
        <v>147</v>
      </c>
      <c r="L7" s="1">
        <v>87</v>
      </c>
      <c r="M7" s="1" t="s">
        <v>49</v>
      </c>
      <c r="N7" s="16">
        <v>147</v>
      </c>
      <c r="O7" s="8" t="s">
        <v>223</v>
      </c>
      <c r="P7" s="1">
        <v>2</v>
      </c>
      <c r="Q7" s="1" t="s">
        <v>49</v>
      </c>
      <c r="R7" s="1">
        <v>187</v>
      </c>
      <c r="S7" s="1" t="s">
        <v>49</v>
      </c>
      <c r="T7" s="6"/>
    </row>
    <row r="8" spans="1:20" ht="30" x14ac:dyDescent="0.25">
      <c r="A8" s="1">
        <v>3</v>
      </c>
      <c r="B8" s="1" t="s">
        <v>83</v>
      </c>
      <c r="C8" s="2" t="s">
        <v>196</v>
      </c>
      <c r="D8" s="1" t="s">
        <v>56</v>
      </c>
      <c r="E8" s="1" t="s">
        <v>49</v>
      </c>
      <c r="F8" s="1" t="s">
        <v>49</v>
      </c>
      <c r="G8" s="1" t="s">
        <v>218</v>
      </c>
      <c r="H8" s="16" t="s">
        <v>220</v>
      </c>
      <c r="I8" s="1">
        <v>1</v>
      </c>
      <c r="J8" s="1" t="s">
        <v>49</v>
      </c>
      <c r="K8" s="1">
        <v>317</v>
      </c>
      <c r="L8" s="1">
        <f>432/6</f>
        <v>72</v>
      </c>
      <c r="M8" s="1" t="s">
        <v>49</v>
      </c>
      <c r="N8" s="16">
        <f>K8-L8</f>
        <v>245</v>
      </c>
      <c r="O8" s="8" t="s">
        <v>223</v>
      </c>
      <c r="P8" s="1">
        <v>2</v>
      </c>
      <c r="Q8" s="1" t="s">
        <v>49</v>
      </c>
      <c r="R8" s="1">
        <v>142</v>
      </c>
      <c r="S8" s="1">
        <f>K8-R8</f>
        <v>175</v>
      </c>
      <c r="T8" s="6"/>
    </row>
  </sheetData>
  <mergeCells count="9">
    <mergeCell ref="B4:B5"/>
    <mergeCell ref="H4:N4"/>
    <mergeCell ref="O4:S4"/>
    <mergeCell ref="A2:S2"/>
    <mergeCell ref="A4:A5"/>
    <mergeCell ref="C4:C5"/>
    <mergeCell ref="D4:D5"/>
    <mergeCell ref="E4:F4"/>
    <mergeCell ref="G4:G5"/>
  </mergeCells>
  <pageMargins left="0.51181102362204722" right="0.51181102362204722" top="0.55118110236220474" bottom="0.55118110236220474" header="0.31496062992125984" footer="0.31496062992125984"/>
  <pageSetup paperSize="5" scale="50" orientation="landscape" horizontalDpi="4294967293" verticalDpi="0" r:id="rId1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F23"/>
  <sheetViews>
    <sheetView view="pageBreakPreview" zoomScale="80" zoomScaleNormal="100" zoomScaleSheetLayoutView="80" workbookViewId="0">
      <selection activeCell="H13" sqref="H13"/>
    </sheetView>
  </sheetViews>
  <sheetFormatPr defaultRowHeight="15" x14ac:dyDescent="0.25"/>
  <cols>
    <col min="1" max="1" width="5.42578125" customWidth="1"/>
    <col min="2" max="2" width="18.140625" customWidth="1"/>
    <col min="3" max="3" width="20.42578125" customWidth="1"/>
    <col min="4" max="4" width="13.140625" customWidth="1"/>
    <col min="5" max="5" width="11.28515625" bestFit="1" customWidth="1"/>
    <col min="6" max="6" width="12.42578125" bestFit="1" customWidth="1"/>
    <col min="7" max="7" width="9.7109375" customWidth="1"/>
    <col min="8" max="8" width="11.28515625" style="13" customWidth="1"/>
    <col min="9" max="9" width="9.5703125" customWidth="1"/>
    <col min="10" max="10" width="8" customWidth="1"/>
    <col min="11" max="11" width="7.85546875" customWidth="1"/>
    <col min="12" max="12" width="11.140625" customWidth="1"/>
    <col min="13" max="13" width="9.42578125" customWidth="1"/>
    <col min="14" max="15" width="10.140625" style="11" bestFit="1" customWidth="1"/>
    <col min="16" max="16" width="7.5703125" customWidth="1"/>
    <col min="18" max="19" width="10" customWidth="1"/>
  </cols>
  <sheetData>
    <row r="2" spans="1:32" ht="18.75" x14ac:dyDescent="0.3">
      <c r="A2" s="102" t="s">
        <v>225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4" spans="1:32" ht="21.6" customHeight="1" x14ac:dyDescent="0.25">
      <c r="A4" s="95" t="s">
        <v>0</v>
      </c>
      <c r="B4" s="97" t="s">
        <v>201</v>
      </c>
      <c r="C4" s="95" t="s">
        <v>200</v>
      </c>
      <c r="D4" s="95" t="s">
        <v>199</v>
      </c>
      <c r="E4" s="95" t="s">
        <v>198</v>
      </c>
      <c r="F4" s="95"/>
      <c r="G4" s="95" t="s">
        <v>202</v>
      </c>
      <c r="H4" s="99" t="s">
        <v>215</v>
      </c>
      <c r="I4" s="100"/>
      <c r="J4" s="100"/>
      <c r="K4" s="100"/>
      <c r="L4" s="100"/>
      <c r="M4" s="100"/>
      <c r="N4" s="101"/>
      <c r="O4" s="99" t="s">
        <v>214</v>
      </c>
      <c r="P4" s="100"/>
      <c r="Q4" s="100"/>
      <c r="R4" s="100"/>
      <c r="S4" s="101"/>
      <c r="T4" s="5"/>
    </row>
    <row r="5" spans="1:32" ht="45.75" thickBot="1" x14ac:dyDescent="0.3">
      <c r="A5" s="96"/>
      <c r="B5" s="98"/>
      <c r="C5" s="96"/>
      <c r="D5" s="96"/>
      <c r="E5" s="7" t="s">
        <v>203</v>
      </c>
      <c r="F5" s="7" t="s">
        <v>204</v>
      </c>
      <c r="G5" s="96"/>
      <c r="H5" s="12" t="s">
        <v>205</v>
      </c>
      <c r="I5" s="7" t="s">
        <v>206</v>
      </c>
      <c r="J5" s="7" t="s">
        <v>207</v>
      </c>
      <c r="K5" s="7" t="s">
        <v>208</v>
      </c>
      <c r="L5" s="7" t="s">
        <v>209</v>
      </c>
      <c r="M5" s="7" t="s">
        <v>210</v>
      </c>
      <c r="N5" s="12" t="s">
        <v>211</v>
      </c>
      <c r="O5" s="12" t="s">
        <v>205</v>
      </c>
      <c r="P5" s="7" t="s">
        <v>212</v>
      </c>
      <c r="Q5" s="7" t="s">
        <v>213</v>
      </c>
      <c r="R5" s="7" t="s">
        <v>209</v>
      </c>
      <c r="S5" s="7" t="s">
        <v>210</v>
      </c>
      <c r="T5" s="5"/>
    </row>
    <row r="6" spans="1:32" ht="30.75" thickTop="1" x14ac:dyDescent="0.25">
      <c r="A6" s="1">
        <v>1</v>
      </c>
      <c r="B6" s="1" t="s">
        <v>83</v>
      </c>
      <c r="C6" s="2" t="s">
        <v>231</v>
      </c>
      <c r="D6" s="1" t="s">
        <v>131</v>
      </c>
      <c r="E6" s="1">
        <v>2010</v>
      </c>
      <c r="F6" s="1" t="s">
        <v>49</v>
      </c>
      <c r="G6" s="1" t="s">
        <v>235</v>
      </c>
      <c r="H6" s="8" t="s">
        <v>237</v>
      </c>
      <c r="I6" s="1">
        <v>24</v>
      </c>
      <c r="J6" s="1">
        <v>5</v>
      </c>
      <c r="K6" s="1">
        <v>0</v>
      </c>
      <c r="L6" s="1">
        <v>160</v>
      </c>
      <c r="M6" s="1">
        <v>5</v>
      </c>
      <c r="N6" s="16">
        <v>85</v>
      </c>
      <c r="O6" s="8" t="s">
        <v>238</v>
      </c>
      <c r="P6" s="1">
        <f>8*4</f>
        <v>32</v>
      </c>
      <c r="Q6" s="1">
        <v>19</v>
      </c>
      <c r="R6" s="1">
        <f>P6*6</f>
        <v>192</v>
      </c>
      <c r="S6" s="1">
        <v>19</v>
      </c>
      <c r="T6" s="6"/>
    </row>
    <row r="7" spans="1:32" ht="30" x14ac:dyDescent="0.25">
      <c r="A7" s="1">
        <v>2</v>
      </c>
      <c r="B7" s="1" t="s">
        <v>83</v>
      </c>
      <c r="C7" s="2" t="s">
        <v>233</v>
      </c>
      <c r="D7" s="1" t="s">
        <v>226</v>
      </c>
      <c r="E7" s="1" t="s">
        <v>49</v>
      </c>
      <c r="F7" s="1" t="s">
        <v>49</v>
      </c>
      <c r="G7" s="1" t="s">
        <v>217</v>
      </c>
      <c r="H7" s="8" t="s">
        <v>49</v>
      </c>
      <c r="I7" s="1">
        <v>0</v>
      </c>
      <c r="J7" s="1">
        <v>0</v>
      </c>
      <c r="K7" s="1">
        <v>150</v>
      </c>
      <c r="L7" s="1">
        <v>0</v>
      </c>
      <c r="M7" s="1">
        <v>0</v>
      </c>
      <c r="N7" s="16">
        <v>158</v>
      </c>
      <c r="O7" s="8" t="s">
        <v>239</v>
      </c>
      <c r="P7" s="1">
        <f t="shared" ref="P7:P8" si="0">8*4</f>
        <v>32</v>
      </c>
      <c r="Q7" s="1">
        <v>14</v>
      </c>
      <c r="R7" s="1">
        <f t="shared" ref="R7:R8" si="1">P7*6</f>
        <v>192</v>
      </c>
      <c r="S7" s="1">
        <f t="shared" ref="S7:S8" si="2">Q7</f>
        <v>14</v>
      </c>
      <c r="T7" s="6"/>
    </row>
    <row r="8" spans="1:32" ht="30" x14ac:dyDescent="0.25">
      <c r="A8" s="1">
        <v>3</v>
      </c>
      <c r="B8" s="1" t="s">
        <v>83</v>
      </c>
      <c r="C8" s="2" t="s">
        <v>230</v>
      </c>
      <c r="D8" s="19" t="s">
        <v>192</v>
      </c>
      <c r="E8" s="1">
        <v>2005</v>
      </c>
      <c r="F8" s="1" t="s">
        <v>49</v>
      </c>
      <c r="G8" s="1" t="s">
        <v>234</v>
      </c>
      <c r="H8" s="16" t="s">
        <v>236</v>
      </c>
      <c r="I8" s="1">
        <v>3</v>
      </c>
      <c r="J8" s="1">
        <v>0</v>
      </c>
      <c r="K8" s="1">
        <v>102</v>
      </c>
      <c r="L8" s="1">
        <v>75</v>
      </c>
      <c r="M8" s="1">
        <v>0</v>
      </c>
      <c r="N8" s="16">
        <v>102</v>
      </c>
      <c r="O8" s="8" t="s">
        <v>240</v>
      </c>
      <c r="P8" s="1">
        <f t="shared" si="0"/>
        <v>32</v>
      </c>
      <c r="Q8" s="1">
        <v>14</v>
      </c>
      <c r="R8" s="1">
        <f t="shared" si="1"/>
        <v>192</v>
      </c>
      <c r="S8" s="1">
        <f t="shared" si="2"/>
        <v>14</v>
      </c>
      <c r="T8" s="6"/>
    </row>
    <row r="9" spans="1:32" x14ac:dyDescent="0.25">
      <c r="A9" s="6"/>
      <c r="B9" s="6"/>
      <c r="C9" s="14"/>
      <c r="D9" s="6"/>
      <c r="E9" s="6"/>
      <c r="F9" s="6"/>
      <c r="G9" s="6"/>
      <c r="H9" s="18"/>
      <c r="I9" s="6"/>
      <c r="J9" s="6"/>
      <c r="K9" s="6"/>
      <c r="L9" s="6"/>
      <c r="M9" s="6"/>
      <c r="N9" s="18"/>
      <c r="O9" s="15"/>
      <c r="P9" s="6"/>
      <c r="Q9" s="6"/>
      <c r="R9" s="6"/>
      <c r="S9" s="6"/>
      <c r="T9" s="20"/>
    </row>
    <row r="10" spans="1:32" x14ac:dyDescent="0.25">
      <c r="A10" s="6"/>
      <c r="B10" s="6"/>
      <c r="C10" s="14"/>
      <c r="D10" s="6"/>
      <c r="E10" s="6"/>
      <c r="F10" s="6"/>
      <c r="G10" s="6"/>
      <c r="H10" s="18"/>
      <c r="I10" s="6"/>
      <c r="J10" s="6"/>
      <c r="K10" s="6"/>
      <c r="L10" s="6"/>
      <c r="M10" s="6"/>
      <c r="N10" s="18"/>
      <c r="O10" s="15"/>
      <c r="P10" s="6"/>
      <c r="Q10" s="6"/>
      <c r="R10" s="6"/>
      <c r="S10" s="6"/>
      <c r="T10" s="20"/>
    </row>
    <row r="11" spans="1:32" x14ac:dyDescent="0.25">
      <c r="A11" s="20"/>
      <c r="B11" s="20"/>
      <c r="C11" s="21"/>
      <c r="D11" s="20"/>
      <c r="E11" s="20"/>
      <c r="F11" s="20"/>
      <c r="G11" s="20"/>
      <c r="H11" s="22"/>
      <c r="I11" s="20"/>
      <c r="J11" s="20"/>
      <c r="K11" s="20"/>
      <c r="L11" s="20"/>
      <c r="M11" s="20"/>
      <c r="N11" s="22"/>
      <c r="O11" s="23"/>
      <c r="P11" s="20"/>
      <c r="Q11" s="20"/>
      <c r="R11" s="20"/>
      <c r="S11" s="20"/>
      <c r="T11" s="20"/>
    </row>
    <row r="12" spans="1:32" x14ac:dyDescent="0.25">
      <c r="A12" s="20"/>
      <c r="B12" s="20"/>
      <c r="C12" s="21"/>
      <c r="D12" s="20"/>
      <c r="E12" s="20"/>
      <c r="F12" s="20"/>
      <c r="G12" s="20"/>
      <c r="H12" s="22"/>
      <c r="I12" s="20"/>
      <c r="J12" s="20"/>
      <c r="K12" s="20"/>
      <c r="L12" s="20"/>
      <c r="M12" s="20"/>
      <c r="N12" s="22"/>
      <c r="O12" s="23"/>
      <c r="P12" s="20"/>
      <c r="Q12" s="20"/>
      <c r="R12" s="20"/>
      <c r="S12" s="20"/>
      <c r="T12" s="20"/>
    </row>
    <row r="13" spans="1:32" x14ac:dyDescent="0.25">
      <c r="A13" s="20"/>
      <c r="B13" s="20"/>
      <c r="C13" s="21"/>
      <c r="D13" s="20"/>
      <c r="E13" s="20"/>
      <c r="F13" s="20"/>
      <c r="G13" s="20"/>
      <c r="H13" s="22"/>
      <c r="I13" s="20"/>
      <c r="J13" s="20"/>
      <c r="K13" s="20"/>
      <c r="L13" s="20"/>
      <c r="M13" s="20"/>
      <c r="N13" s="22"/>
      <c r="O13" s="23"/>
      <c r="P13" s="20"/>
      <c r="Q13" s="20"/>
      <c r="R13" s="20"/>
      <c r="S13" s="20"/>
      <c r="T13" s="20"/>
    </row>
    <row r="14" spans="1:32" x14ac:dyDescent="0.25">
      <c r="N14" s="24"/>
      <c r="O14" s="24"/>
    </row>
    <row r="15" spans="1:32" ht="14.45" customHeight="1" x14ac:dyDescent="0.2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</row>
    <row r="16" spans="1:32" x14ac:dyDescent="0.25">
      <c r="B16" s="27"/>
      <c r="C16" s="27"/>
      <c r="D16" s="27"/>
      <c r="E16" s="27"/>
      <c r="F16" s="25"/>
      <c r="G16" s="25"/>
      <c r="H16" s="27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7"/>
      <c r="AF16" s="27"/>
    </row>
    <row r="17" spans="2:31" x14ac:dyDescent="0.25">
      <c r="B17" s="21"/>
      <c r="C17" s="21"/>
      <c r="D17" s="21"/>
      <c r="E17" s="21"/>
      <c r="F17" s="21"/>
      <c r="G17" s="21"/>
      <c r="H17" s="20"/>
      <c r="I17" s="21"/>
      <c r="J17" s="21"/>
      <c r="K17" s="21"/>
      <c r="L17" s="21"/>
      <c r="M17" s="21"/>
      <c r="N17" s="21"/>
      <c r="O17" s="26"/>
      <c r="P17" s="26"/>
      <c r="Q17" s="26"/>
      <c r="R17" s="26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2:31" x14ac:dyDescent="0.25">
      <c r="B18" s="21"/>
      <c r="C18" s="21"/>
      <c r="D18" s="21"/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6"/>
      <c r="P18" s="26"/>
      <c r="Q18" s="26"/>
      <c r="R18" s="26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2:31" x14ac:dyDescent="0.25">
      <c r="B19" s="21"/>
      <c r="C19" s="21"/>
      <c r="D19" s="21"/>
      <c r="E19" s="21"/>
      <c r="F19" s="21"/>
      <c r="G19" s="21"/>
      <c r="H19" s="20"/>
      <c r="I19" s="21"/>
      <c r="J19" s="21"/>
      <c r="K19" s="21"/>
      <c r="L19" s="21"/>
      <c r="M19" s="21"/>
      <c r="N19" s="21"/>
      <c r="O19" s="26"/>
      <c r="P19" s="26"/>
      <c r="Q19" s="26"/>
      <c r="R19" s="2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2:31" x14ac:dyDescent="0.25">
      <c r="N20" s="24"/>
      <c r="O20" s="24"/>
    </row>
    <row r="21" spans="2:31" x14ac:dyDescent="0.25">
      <c r="N21" s="24"/>
      <c r="O21" s="24"/>
    </row>
    <row r="22" spans="2:31" x14ac:dyDescent="0.25">
      <c r="N22" s="24"/>
      <c r="O22" s="24"/>
    </row>
    <row r="23" spans="2:31" x14ac:dyDescent="0.25">
      <c r="N23" s="24"/>
      <c r="O23" s="24"/>
    </row>
  </sheetData>
  <mergeCells count="9">
    <mergeCell ref="A2:S2"/>
    <mergeCell ref="A4:A5"/>
    <mergeCell ref="B4:B5"/>
    <mergeCell ref="C4:C5"/>
    <mergeCell ref="D4:D5"/>
    <mergeCell ref="E4:F4"/>
    <mergeCell ref="G4:G5"/>
    <mergeCell ref="H4:N4"/>
    <mergeCell ref="O4:S4"/>
  </mergeCells>
  <pageMargins left="0.51181102362204722" right="0.70866141732283472" top="0.55118110236220474" bottom="0.55118110236220474" header="0.31496062992125984" footer="0.31496062992125984"/>
  <pageSetup paperSize="5" scale="75" orientation="landscape" horizontalDpi="4294967293" verticalDpi="0" r:id="rId1"/>
  <colBreaks count="1" manualBreakCount="1">
    <brk id="1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G68"/>
  <sheetViews>
    <sheetView view="pageBreakPreview" zoomScaleNormal="100" zoomScaleSheetLayoutView="100" workbookViewId="0">
      <pane ySplit="6" topLeftCell="A49" activePane="bottomLeft" state="frozen"/>
      <selection activeCell="E1" sqref="E1"/>
      <selection pane="bottomLeft" activeCell="C25" sqref="C25"/>
    </sheetView>
  </sheetViews>
  <sheetFormatPr defaultRowHeight="15" x14ac:dyDescent="0.25"/>
  <cols>
    <col min="1" max="1" width="5.42578125" customWidth="1"/>
    <col min="2" max="2" width="20.42578125" customWidth="1"/>
    <col min="3" max="3" width="12.42578125" customWidth="1"/>
    <col min="4" max="4" width="13.5703125" customWidth="1"/>
    <col min="5" max="5" width="15.7109375" customWidth="1"/>
    <col min="6" max="6" width="11.28515625" bestFit="1" customWidth="1"/>
    <col min="7" max="7" width="12.42578125" bestFit="1" customWidth="1"/>
    <col min="8" max="8" width="11.28515625" style="13" customWidth="1"/>
    <col min="9" max="9" width="9.5703125" customWidth="1"/>
    <col min="10" max="10" width="8" customWidth="1"/>
    <col min="11" max="11" width="7.85546875" customWidth="1"/>
    <col min="12" max="12" width="7.7109375" customWidth="1"/>
    <col min="13" max="13" width="8.42578125" customWidth="1"/>
    <col min="14" max="15" width="10.140625" style="11" bestFit="1" customWidth="1"/>
    <col min="16" max="16" width="11.28515625" customWidth="1"/>
    <col min="22" max="22" width="11.7109375" customWidth="1"/>
    <col min="23" max="23" width="10.140625" customWidth="1"/>
    <col min="25" max="25" width="11.42578125" customWidth="1"/>
    <col min="30" max="32" width="12.42578125" customWidth="1"/>
  </cols>
  <sheetData>
    <row r="2" spans="1:33" ht="28.5" x14ac:dyDescent="0.45">
      <c r="A2" s="88" t="s">
        <v>334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17"/>
      <c r="AF2" s="17"/>
    </row>
    <row r="5" spans="1:33" ht="21.6" customHeight="1" x14ac:dyDescent="0.25">
      <c r="A5" s="82" t="s">
        <v>0</v>
      </c>
      <c r="B5" s="82" t="s">
        <v>1</v>
      </c>
      <c r="C5" s="82" t="s">
        <v>2</v>
      </c>
      <c r="D5" s="82" t="s">
        <v>304</v>
      </c>
      <c r="E5" s="82" t="s">
        <v>4</v>
      </c>
      <c r="F5" s="82" t="s">
        <v>5</v>
      </c>
      <c r="G5" s="82"/>
      <c r="H5" s="82" t="s">
        <v>7</v>
      </c>
      <c r="I5" s="82"/>
      <c r="J5" s="82"/>
      <c r="K5" s="82" t="s">
        <v>8</v>
      </c>
      <c r="L5" s="82"/>
      <c r="M5" s="82"/>
      <c r="N5" s="82" t="s">
        <v>9</v>
      </c>
      <c r="O5" s="82"/>
      <c r="P5" s="82"/>
      <c r="Q5" s="82"/>
      <c r="R5" s="82" t="s">
        <v>10</v>
      </c>
      <c r="S5" s="82"/>
      <c r="T5" s="82"/>
      <c r="U5" s="82"/>
      <c r="V5" s="82" t="s">
        <v>11</v>
      </c>
      <c r="W5" s="82"/>
      <c r="X5" s="82"/>
      <c r="Y5" s="82"/>
      <c r="Z5" s="82" t="s">
        <v>12</v>
      </c>
      <c r="AA5" s="82"/>
      <c r="AB5" s="82"/>
      <c r="AC5" s="82"/>
      <c r="AD5" s="82" t="s">
        <v>177</v>
      </c>
      <c r="AE5" s="35"/>
      <c r="AF5" s="35"/>
      <c r="AG5" s="5"/>
    </row>
    <row r="6" spans="1:33" ht="36.6" customHeight="1" thickBot="1" x14ac:dyDescent="0.3">
      <c r="A6" s="90"/>
      <c r="B6" s="90"/>
      <c r="C6" s="90"/>
      <c r="D6" s="90"/>
      <c r="E6" s="90"/>
      <c r="F6" s="52" t="s">
        <v>13</v>
      </c>
      <c r="G6" s="52" t="s">
        <v>14</v>
      </c>
      <c r="H6" s="53" t="s">
        <v>15</v>
      </c>
      <c r="I6" s="52" t="s">
        <v>16</v>
      </c>
      <c r="J6" s="52" t="s">
        <v>17</v>
      </c>
      <c r="K6" s="52" t="s">
        <v>193</v>
      </c>
      <c r="L6" s="52" t="s">
        <v>18</v>
      </c>
      <c r="M6" s="52" t="s">
        <v>19</v>
      </c>
      <c r="N6" s="53" t="s">
        <v>20</v>
      </c>
      <c r="O6" s="53" t="s">
        <v>21</v>
      </c>
      <c r="P6" s="52" t="s">
        <v>22</v>
      </c>
      <c r="Q6" s="52" t="s">
        <v>23</v>
      </c>
      <c r="R6" s="52" t="s">
        <v>193</v>
      </c>
      <c r="S6" s="52" t="s">
        <v>18</v>
      </c>
      <c r="T6" s="52" t="s">
        <v>19</v>
      </c>
      <c r="U6" s="52" t="s">
        <v>24</v>
      </c>
      <c r="V6" s="52" t="s">
        <v>25</v>
      </c>
      <c r="W6" s="52" t="s">
        <v>26</v>
      </c>
      <c r="X6" s="52" t="s">
        <v>27</v>
      </c>
      <c r="Y6" s="52" t="s">
        <v>28</v>
      </c>
      <c r="Z6" s="52" t="s">
        <v>29</v>
      </c>
      <c r="AA6" s="52" t="s">
        <v>30</v>
      </c>
      <c r="AB6" s="52" t="s">
        <v>31</v>
      </c>
      <c r="AC6" s="52" t="s">
        <v>32</v>
      </c>
      <c r="AD6" s="90"/>
      <c r="AE6" s="35"/>
      <c r="AF6" s="35"/>
      <c r="AG6" s="5"/>
    </row>
    <row r="7" spans="1:33" ht="30.75" thickTop="1" x14ac:dyDescent="0.25">
      <c r="A7" s="3">
        <v>1</v>
      </c>
      <c r="B7" s="4" t="s">
        <v>283</v>
      </c>
      <c r="C7" s="3" t="s">
        <v>45</v>
      </c>
      <c r="D7" s="3" t="s">
        <v>35</v>
      </c>
      <c r="E7" s="3" t="s">
        <v>36</v>
      </c>
      <c r="F7" s="3" t="s">
        <v>49</v>
      </c>
      <c r="G7" s="3" t="s">
        <v>49</v>
      </c>
      <c r="H7" s="10">
        <v>1750</v>
      </c>
      <c r="I7" s="3">
        <v>600</v>
      </c>
      <c r="J7" s="3" t="s">
        <v>49</v>
      </c>
      <c r="K7" s="3">
        <v>2</v>
      </c>
      <c r="L7" s="3" t="s">
        <v>49</v>
      </c>
      <c r="M7" s="3">
        <v>142</v>
      </c>
      <c r="N7" s="10" t="s">
        <v>49</v>
      </c>
      <c r="O7" s="10">
        <v>2000000</v>
      </c>
      <c r="P7" s="3" t="s">
        <v>49</v>
      </c>
      <c r="Q7" s="3" t="s">
        <v>49</v>
      </c>
      <c r="R7" s="3">
        <v>30</v>
      </c>
      <c r="S7" s="3" t="s">
        <v>49</v>
      </c>
      <c r="T7" s="3">
        <v>112</v>
      </c>
      <c r="U7" s="3">
        <v>142</v>
      </c>
      <c r="V7" s="3" t="s">
        <v>21</v>
      </c>
      <c r="W7" s="3" t="s">
        <v>38</v>
      </c>
      <c r="X7" s="3" t="s">
        <v>39</v>
      </c>
      <c r="Y7" s="3" t="s">
        <v>40</v>
      </c>
      <c r="Z7" s="3" t="s">
        <v>41</v>
      </c>
      <c r="AA7" s="3" t="s">
        <v>42</v>
      </c>
      <c r="AB7" s="3" t="s">
        <v>42</v>
      </c>
      <c r="AC7" s="3" t="s">
        <v>42</v>
      </c>
      <c r="AD7" s="3" t="s">
        <v>43</v>
      </c>
      <c r="AE7" s="6"/>
      <c r="AF7" s="6"/>
      <c r="AG7" s="6"/>
    </row>
    <row r="8" spans="1:33" ht="30" x14ac:dyDescent="0.25">
      <c r="A8" s="1">
        <v>2</v>
      </c>
      <c r="B8" s="2" t="s">
        <v>282</v>
      </c>
      <c r="C8" s="1" t="s">
        <v>45</v>
      </c>
      <c r="D8" s="1" t="s">
        <v>46</v>
      </c>
      <c r="E8" s="1" t="s">
        <v>47</v>
      </c>
      <c r="F8" s="1" t="s">
        <v>49</v>
      </c>
      <c r="G8" s="1" t="s">
        <v>49</v>
      </c>
      <c r="H8" s="8">
        <v>10000</v>
      </c>
      <c r="I8" s="1" t="s">
        <v>49</v>
      </c>
      <c r="J8" s="3" t="s">
        <v>49</v>
      </c>
      <c r="K8" s="1" t="s">
        <v>49</v>
      </c>
      <c r="L8" s="1" t="s">
        <v>49</v>
      </c>
      <c r="M8" s="1">
        <v>138</v>
      </c>
      <c r="N8" s="8" t="s">
        <v>49</v>
      </c>
      <c r="O8" s="8">
        <v>380000</v>
      </c>
      <c r="P8" s="1" t="s">
        <v>49</v>
      </c>
      <c r="Q8" s="1" t="s">
        <v>49</v>
      </c>
      <c r="R8" s="1" t="s">
        <v>49</v>
      </c>
      <c r="S8" s="1" t="s">
        <v>49</v>
      </c>
      <c r="T8" s="1">
        <v>120</v>
      </c>
      <c r="U8" s="1">
        <v>120</v>
      </c>
      <c r="V8" s="1" t="s">
        <v>21</v>
      </c>
      <c r="W8" s="1" t="s">
        <v>48</v>
      </c>
      <c r="X8" s="1" t="s">
        <v>49</v>
      </c>
      <c r="Y8" s="1" t="s">
        <v>40</v>
      </c>
      <c r="Z8" s="1" t="s">
        <v>41</v>
      </c>
      <c r="AA8" s="1" t="s">
        <v>42</v>
      </c>
      <c r="AB8" s="1" t="s">
        <v>42</v>
      </c>
      <c r="AC8" s="1" t="s">
        <v>42</v>
      </c>
      <c r="AD8" s="1" t="s">
        <v>43</v>
      </c>
      <c r="AE8" s="6"/>
      <c r="AF8" s="6"/>
      <c r="AG8" s="6"/>
    </row>
    <row r="9" spans="1:33" ht="30" x14ac:dyDescent="0.25">
      <c r="A9" s="3">
        <v>3</v>
      </c>
      <c r="B9" s="2" t="s">
        <v>241</v>
      </c>
      <c r="C9" s="1" t="s">
        <v>45</v>
      </c>
      <c r="D9" s="1" t="s">
        <v>242</v>
      </c>
      <c r="E9" s="1" t="s">
        <v>243</v>
      </c>
      <c r="F9" s="1" t="s">
        <v>49</v>
      </c>
      <c r="G9" s="1" t="s">
        <v>49</v>
      </c>
      <c r="H9" s="8">
        <v>10000</v>
      </c>
      <c r="I9" s="1" t="s">
        <v>49</v>
      </c>
      <c r="J9" s="1" t="s">
        <v>49</v>
      </c>
      <c r="K9" s="1" t="s">
        <v>49</v>
      </c>
      <c r="L9" s="1" t="s">
        <v>49</v>
      </c>
      <c r="M9" s="1">
        <v>75</v>
      </c>
      <c r="N9" s="8" t="s">
        <v>49</v>
      </c>
      <c r="O9" s="8">
        <v>400000</v>
      </c>
      <c r="P9" s="1" t="s">
        <v>49</v>
      </c>
      <c r="Q9" s="1" t="s">
        <v>49</v>
      </c>
      <c r="R9" s="1" t="s">
        <v>49</v>
      </c>
      <c r="S9" s="1" t="s">
        <v>49</v>
      </c>
      <c r="T9" s="1">
        <v>75</v>
      </c>
      <c r="U9" s="1">
        <v>75</v>
      </c>
      <c r="V9" s="1" t="s">
        <v>21</v>
      </c>
      <c r="W9" s="1" t="s">
        <v>48</v>
      </c>
      <c r="X9" s="1" t="s">
        <v>39</v>
      </c>
      <c r="Y9" s="1" t="s">
        <v>40</v>
      </c>
      <c r="Z9" s="1" t="s">
        <v>42</v>
      </c>
      <c r="AA9" s="1" t="s">
        <v>42</v>
      </c>
      <c r="AB9" s="1" t="s">
        <v>42</v>
      </c>
      <c r="AC9" s="1" t="s">
        <v>42</v>
      </c>
      <c r="AD9" s="1" t="s">
        <v>124</v>
      </c>
      <c r="AE9" s="6"/>
      <c r="AF9" s="6"/>
      <c r="AG9" s="6"/>
    </row>
    <row r="10" spans="1:33" ht="30" x14ac:dyDescent="0.25">
      <c r="A10" s="1">
        <v>4</v>
      </c>
      <c r="B10" s="2" t="s">
        <v>281</v>
      </c>
      <c r="C10" s="1" t="s">
        <v>45</v>
      </c>
      <c r="D10" s="1" t="s">
        <v>126</v>
      </c>
      <c r="E10" s="1" t="s">
        <v>127</v>
      </c>
      <c r="F10" s="1" t="s">
        <v>49</v>
      </c>
      <c r="G10" s="1" t="s">
        <v>49</v>
      </c>
      <c r="H10" s="8">
        <v>0</v>
      </c>
      <c r="I10" s="1" t="s">
        <v>49</v>
      </c>
      <c r="J10" s="1" t="s">
        <v>49</v>
      </c>
      <c r="K10" s="1" t="s">
        <v>49</v>
      </c>
      <c r="L10" s="1" t="s">
        <v>49</v>
      </c>
      <c r="M10" s="1" t="s">
        <v>49</v>
      </c>
      <c r="N10" s="8" t="s">
        <v>49</v>
      </c>
      <c r="O10" s="8">
        <v>110000</v>
      </c>
      <c r="P10" s="1" t="s">
        <v>49</v>
      </c>
      <c r="Q10" s="1" t="s">
        <v>49</v>
      </c>
      <c r="R10" s="1" t="s">
        <v>49</v>
      </c>
      <c r="S10" s="1" t="s">
        <v>49</v>
      </c>
      <c r="T10" s="1">
        <v>55</v>
      </c>
      <c r="U10" s="1">
        <v>55</v>
      </c>
      <c r="V10" s="1" t="s">
        <v>21</v>
      </c>
      <c r="W10" s="1" t="s">
        <v>48</v>
      </c>
      <c r="X10" s="1" t="s">
        <v>39</v>
      </c>
      <c r="Y10" s="1" t="s">
        <v>40</v>
      </c>
      <c r="Z10" s="1" t="s">
        <v>42</v>
      </c>
      <c r="AA10" s="1" t="s">
        <v>42</v>
      </c>
      <c r="AB10" s="1" t="s">
        <v>42</v>
      </c>
      <c r="AC10" s="1" t="s">
        <v>42</v>
      </c>
      <c r="AD10" s="1" t="s">
        <v>124</v>
      </c>
      <c r="AE10" s="6"/>
      <c r="AF10" s="6"/>
      <c r="AG10" s="6"/>
    </row>
    <row r="11" spans="1:33" ht="45" x14ac:dyDescent="0.25">
      <c r="A11" s="3">
        <v>5</v>
      </c>
      <c r="B11" s="2" t="s">
        <v>284</v>
      </c>
      <c r="C11" s="1" t="s">
        <v>121</v>
      </c>
      <c r="D11" s="1" t="s">
        <v>122</v>
      </c>
      <c r="E11" s="1" t="s">
        <v>123</v>
      </c>
      <c r="F11" s="1" t="s">
        <v>49</v>
      </c>
      <c r="G11" s="1" t="s">
        <v>49</v>
      </c>
      <c r="H11" s="8">
        <v>0</v>
      </c>
      <c r="I11" s="1">
        <v>75</v>
      </c>
      <c r="J11" s="1" t="s">
        <v>49</v>
      </c>
      <c r="K11" s="1" t="s">
        <v>49</v>
      </c>
      <c r="L11" s="1" t="s">
        <v>49</v>
      </c>
      <c r="M11" s="1">
        <v>25</v>
      </c>
      <c r="N11" s="8" t="s">
        <v>49</v>
      </c>
      <c r="O11" s="8">
        <v>150000</v>
      </c>
      <c r="P11" s="1" t="s">
        <v>49</v>
      </c>
      <c r="Q11" s="1" t="s">
        <v>49</v>
      </c>
      <c r="R11" s="1" t="s">
        <v>49</v>
      </c>
      <c r="S11" s="1" t="s">
        <v>49</v>
      </c>
      <c r="T11" s="1">
        <v>25</v>
      </c>
      <c r="U11" s="1">
        <v>25</v>
      </c>
      <c r="V11" s="1" t="s">
        <v>21</v>
      </c>
      <c r="W11" s="1" t="s">
        <v>48</v>
      </c>
      <c r="X11" s="1" t="s">
        <v>39</v>
      </c>
      <c r="Y11" s="1" t="s">
        <v>40</v>
      </c>
      <c r="Z11" s="1" t="s">
        <v>42</v>
      </c>
      <c r="AA11" s="1" t="s">
        <v>42</v>
      </c>
      <c r="AB11" s="1" t="s">
        <v>42</v>
      </c>
      <c r="AC11" s="1" t="s">
        <v>42</v>
      </c>
      <c r="AD11" s="1" t="s">
        <v>124</v>
      </c>
      <c r="AE11" s="6"/>
      <c r="AF11" s="6"/>
      <c r="AG11" s="6"/>
    </row>
    <row r="12" spans="1:33" ht="45" x14ac:dyDescent="0.25">
      <c r="A12" s="1">
        <v>6</v>
      </c>
      <c r="B12" s="2" t="s">
        <v>290</v>
      </c>
      <c r="C12" s="1" t="s">
        <v>121</v>
      </c>
      <c r="D12" s="1" t="s">
        <v>129</v>
      </c>
      <c r="E12" s="1" t="s">
        <v>129</v>
      </c>
      <c r="F12" s="1" t="s">
        <v>49</v>
      </c>
      <c r="G12" s="1" t="s">
        <v>49</v>
      </c>
      <c r="H12" s="8">
        <v>800</v>
      </c>
      <c r="I12" s="1">
        <v>304</v>
      </c>
      <c r="J12" s="1" t="s">
        <v>49</v>
      </c>
      <c r="K12" s="1">
        <v>4</v>
      </c>
      <c r="L12" s="1" t="s">
        <v>49</v>
      </c>
      <c r="M12" s="1">
        <v>70</v>
      </c>
      <c r="N12" s="8" t="s">
        <v>49</v>
      </c>
      <c r="O12" s="8">
        <v>400000</v>
      </c>
      <c r="P12" s="1" t="s">
        <v>49</v>
      </c>
      <c r="Q12" s="1" t="s">
        <v>49</v>
      </c>
      <c r="R12" s="1">
        <v>30</v>
      </c>
      <c r="S12" s="1" t="s">
        <v>49</v>
      </c>
      <c r="T12" s="1">
        <v>140</v>
      </c>
      <c r="U12" s="1">
        <v>170</v>
      </c>
      <c r="V12" s="1" t="s">
        <v>21</v>
      </c>
      <c r="W12" s="1" t="s">
        <v>38</v>
      </c>
      <c r="X12" s="1" t="s">
        <v>60</v>
      </c>
      <c r="Y12" s="1" t="s">
        <v>40</v>
      </c>
      <c r="Z12" s="1" t="s">
        <v>42</v>
      </c>
      <c r="AA12" s="1" t="s">
        <v>42</v>
      </c>
      <c r="AB12" s="1" t="s">
        <v>42</v>
      </c>
      <c r="AC12" s="1" t="s">
        <v>42</v>
      </c>
      <c r="AD12" s="1" t="s">
        <v>54</v>
      </c>
      <c r="AE12" s="6"/>
      <c r="AF12" s="6"/>
      <c r="AG12" s="6"/>
    </row>
    <row r="13" spans="1:33" ht="30" x14ac:dyDescent="0.25">
      <c r="A13" s="3">
        <v>7</v>
      </c>
      <c r="B13" s="2" t="s">
        <v>291</v>
      </c>
      <c r="C13" s="1" t="s">
        <v>107</v>
      </c>
      <c r="D13" s="1" t="s">
        <v>108</v>
      </c>
      <c r="E13" s="1" t="s">
        <v>109</v>
      </c>
      <c r="F13" s="1" t="s">
        <v>49</v>
      </c>
      <c r="G13" s="1" t="s">
        <v>49</v>
      </c>
      <c r="H13" s="8">
        <v>7500</v>
      </c>
      <c r="I13" s="1">
        <v>380</v>
      </c>
      <c r="J13" s="1" t="s">
        <v>49</v>
      </c>
      <c r="K13" s="1">
        <v>2</v>
      </c>
      <c r="L13" s="1" t="s">
        <v>49</v>
      </c>
      <c r="M13" s="1">
        <v>80</v>
      </c>
      <c r="N13" s="8" t="s">
        <v>49</v>
      </c>
      <c r="O13" s="8">
        <v>800000</v>
      </c>
      <c r="P13" s="1" t="s">
        <v>49</v>
      </c>
      <c r="Q13" s="1" t="s">
        <v>49</v>
      </c>
      <c r="R13" s="1">
        <v>30</v>
      </c>
      <c r="S13" s="1" t="s">
        <v>49</v>
      </c>
      <c r="T13" s="1">
        <v>80</v>
      </c>
      <c r="U13" s="1">
        <v>110</v>
      </c>
      <c r="V13" s="1" t="s">
        <v>21</v>
      </c>
      <c r="W13" s="1" t="s">
        <v>38</v>
      </c>
      <c r="X13" s="1" t="s">
        <v>60</v>
      </c>
      <c r="Y13" s="1" t="s">
        <v>40</v>
      </c>
      <c r="Z13" s="1" t="s">
        <v>41</v>
      </c>
      <c r="AA13" s="1" t="s">
        <v>42</v>
      </c>
      <c r="AB13" s="1" t="s">
        <v>42</v>
      </c>
      <c r="AC13" s="1" t="s">
        <v>42</v>
      </c>
      <c r="AD13" s="1" t="s">
        <v>54</v>
      </c>
      <c r="AE13" s="6"/>
      <c r="AF13" s="6"/>
      <c r="AG13" s="6"/>
    </row>
    <row r="14" spans="1:33" ht="30" x14ac:dyDescent="0.25">
      <c r="A14" s="1">
        <v>8</v>
      </c>
      <c r="B14" s="2" t="s">
        <v>292</v>
      </c>
      <c r="C14" s="1" t="s">
        <v>107</v>
      </c>
      <c r="D14" s="1" t="s">
        <v>112</v>
      </c>
      <c r="E14" s="1" t="s">
        <v>113</v>
      </c>
      <c r="F14" s="1" t="s">
        <v>49</v>
      </c>
      <c r="G14" s="1" t="s">
        <v>49</v>
      </c>
      <c r="H14" s="8">
        <v>600</v>
      </c>
      <c r="I14" s="1">
        <v>576</v>
      </c>
      <c r="J14" s="1" t="s">
        <v>49</v>
      </c>
      <c r="K14" s="1">
        <v>36</v>
      </c>
      <c r="L14" s="1">
        <v>20</v>
      </c>
      <c r="M14" s="1">
        <v>30</v>
      </c>
      <c r="N14" s="8" t="s">
        <v>49</v>
      </c>
      <c r="O14" s="8">
        <v>800000</v>
      </c>
      <c r="P14" s="1" t="s">
        <v>49</v>
      </c>
      <c r="Q14" s="1" t="s">
        <v>49</v>
      </c>
      <c r="R14" s="1">
        <v>36</v>
      </c>
      <c r="S14" s="1">
        <v>20</v>
      </c>
      <c r="T14" s="1">
        <v>60</v>
      </c>
      <c r="U14" s="1">
        <v>116</v>
      </c>
      <c r="V14" s="1" t="s">
        <v>21</v>
      </c>
      <c r="W14" s="1" t="s">
        <v>59</v>
      </c>
      <c r="X14" s="1" t="s">
        <v>54</v>
      </c>
      <c r="Y14" s="1" t="s">
        <v>40</v>
      </c>
      <c r="Z14" s="1" t="s">
        <v>41</v>
      </c>
      <c r="AA14" s="1" t="s">
        <v>41</v>
      </c>
      <c r="AB14" s="1" t="s">
        <v>41</v>
      </c>
      <c r="AC14" s="1" t="s">
        <v>42</v>
      </c>
      <c r="AD14" s="1" t="s">
        <v>54</v>
      </c>
      <c r="AE14" s="6"/>
      <c r="AF14" s="6"/>
      <c r="AG14" s="6"/>
    </row>
    <row r="15" spans="1:33" ht="30" x14ac:dyDescent="0.25">
      <c r="A15" s="3">
        <v>9</v>
      </c>
      <c r="B15" s="2" t="s">
        <v>293</v>
      </c>
      <c r="C15" s="1" t="s">
        <v>107</v>
      </c>
      <c r="D15" s="1" t="s">
        <v>115</v>
      </c>
      <c r="E15" s="1" t="s">
        <v>116</v>
      </c>
      <c r="F15" s="1" t="s">
        <v>49</v>
      </c>
      <c r="G15" s="1" t="s">
        <v>49</v>
      </c>
      <c r="H15" s="8">
        <v>0</v>
      </c>
      <c r="I15" s="1">
        <v>0</v>
      </c>
      <c r="J15" s="1" t="s">
        <v>49</v>
      </c>
      <c r="K15" s="1" t="s">
        <v>49</v>
      </c>
      <c r="L15" s="1" t="s">
        <v>49</v>
      </c>
      <c r="M15" s="1">
        <v>150</v>
      </c>
      <c r="N15" s="8" t="s">
        <v>49</v>
      </c>
      <c r="O15" s="8">
        <v>600000</v>
      </c>
      <c r="P15" s="1" t="s">
        <v>49</v>
      </c>
      <c r="Q15" s="1" t="s">
        <v>49</v>
      </c>
      <c r="R15" s="1" t="s">
        <v>49</v>
      </c>
      <c r="S15" s="1" t="s">
        <v>49</v>
      </c>
      <c r="T15" s="1">
        <v>170</v>
      </c>
      <c r="U15" s="1">
        <v>170</v>
      </c>
      <c r="V15" s="1" t="s">
        <v>21</v>
      </c>
      <c r="W15" s="1" t="s">
        <v>59</v>
      </c>
      <c r="X15" s="1" t="s">
        <v>49</v>
      </c>
      <c r="Y15" s="1" t="s">
        <v>40</v>
      </c>
      <c r="Z15" s="1" t="s">
        <v>41</v>
      </c>
      <c r="AA15" s="1" t="s">
        <v>42</v>
      </c>
      <c r="AB15" s="1" t="s">
        <v>42</v>
      </c>
      <c r="AC15" s="1" t="s">
        <v>42</v>
      </c>
      <c r="AD15" s="1" t="s">
        <v>43</v>
      </c>
      <c r="AE15" s="6"/>
      <c r="AF15" s="6"/>
      <c r="AG15" s="6"/>
    </row>
    <row r="16" spans="1:33" ht="30" x14ac:dyDescent="0.25">
      <c r="A16" s="1">
        <v>10</v>
      </c>
      <c r="B16" s="2" t="s">
        <v>294</v>
      </c>
      <c r="C16" s="1" t="s">
        <v>107</v>
      </c>
      <c r="D16" s="1" t="s">
        <v>118</v>
      </c>
      <c r="E16" s="1" t="s">
        <v>119</v>
      </c>
      <c r="F16" s="1" t="s">
        <v>49</v>
      </c>
      <c r="G16" s="1" t="s">
        <v>49</v>
      </c>
      <c r="H16" s="8">
        <v>7000</v>
      </c>
      <c r="I16" s="1">
        <v>192</v>
      </c>
      <c r="J16" s="1" t="s">
        <v>49</v>
      </c>
      <c r="K16" s="1">
        <v>2</v>
      </c>
      <c r="L16" s="1" t="s">
        <v>49</v>
      </c>
      <c r="M16" s="1" t="s">
        <v>49</v>
      </c>
      <c r="N16" s="8" t="s">
        <v>49</v>
      </c>
      <c r="O16" s="8">
        <v>300000</v>
      </c>
      <c r="P16" s="1" t="s">
        <v>49</v>
      </c>
      <c r="Q16" s="1" t="s">
        <v>49</v>
      </c>
      <c r="R16" s="1">
        <v>35</v>
      </c>
      <c r="S16" s="1" t="s">
        <v>49</v>
      </c>
      <c r="T16" s="1" t="s">
        <v>49</v>
      </c>
      <c r="U16" s="1">
        <v>35</v>
      </c>
      <c r="V16" s="1" t="s">
        <v>21</v>
      </c>
      <c r="W16" s="1" t="s">
        <v>38</v>
      </c>
      <c r="X16" s="1" t="s">
        <v>60</v>
      </c>
      <c r="Y16" s="1" t="s">
        <v>40</v>
      </c>
      <c r="Z16" s="1" t="s">
        <v>41</v>
      </c>
      <c r="AA16" s="1" t="s">
        <v>42</v>
      </c>
      <c r="AB16" s="1" t="s">
        <v>42</v>
      </c>
      <c r="AC16" s="1" t="s">
        <v>42</v>
      </c>
      <c r="AD16" s="1" t="s">
        <v>54</v>
      </c>
      <c r="AE16" s="6"/>
      <c r="AF16" s="6"/>
      <c r="AG16" s="6"/>
    </row>
    <row r="17" spans="1:33" ht="30" x14ac:dyDescent="0.25">
      <c r="A17" s="3">
        <v>11</v>
      </c>
      <c r="B17" s="2" t="s">
        <v>295</v>
      </c>
      <c r="C17" s="1" t="s">
        <v>92</v>
      </c>
      <c r="D17" s="1" t="s">
        <v>92</v>
      </c>
      <c r="E17" s="1" t="s">
        <v>93</v>
      </c>
      <c r="F17" s="1" t="s">
        <v>49</v>
      </c>
      <c r="G17" s="1" t="s">
        <v>49</v>
      </c>
      <c r="H17" s="8">
        <v>2890</v>
      </c>
      <c r="I17" s="1">
        <v>984</v>
      </c>
      <c r="J17" s="1" t="s">
        <v>49</v>
      </c>
      <c r="K17" s="1">
        <v>2</v>
      </c>
      <c r="L17" s="1" t="s">
        <v>49</v>
      </c>
      <c r="M17" s="1" t="s">
        <v>49</v>
      </c>
      <c r="N17" s="8" t="s">
        <v>49</v>
      </c>
      <c r="O17" s="8">
        <v>900000</v>
      </c>
      <c r="P17" s="1" t="s">
        <v>49</v>
      </c>
      <c r="Q17" s="1" t="s">
        <v>49</v>
      </c>
      <c r="R17" s="1">
        <v>150</v>
      </c>
      <c r="S17" s="1" t="s">
        <v>49</v>
      </c>
      <c r="T17" s="1" t="s">
        <v>49</v>
      </c>
      <c r="U17" s="1">
        <v>150</v>
      </c>
      <c r="V17" s="1" t="s">
        <v>21</v>
      </c>
      <c r="W17" s="1" t="s">
        <v>59</v>
      </c>
      <c r="X17" s="1" t="s">
        <v>54</v>
      </c>
      <c r="Y17" s="1" t="s">
        <v>70</v>
      </c>
      <c r="Z17" s="1" t="s">
        <v>41</v>
      </c>
      <c r="AA17" s="1" t="s">
        <v>41</v>
      </c>
      <c r="AB17" s="1" t="s">
        <v>41</v>
      </c>
      <c r="AC17" s="1" t="s">
        <v>42</v>
      </c>
      <c r="AD17" s="1" t="s">
        <v>54</v>
      </c>
      <c r="AE17" s="6"/>
      <c r="AF17" s="6"/>
      <c r="AG17" s="6"/>
    </row>
    <row r="18" spans="1:33" ht="30" x14ac:dyDescent="0.25">
      <c r="A18" s="1">
        <v>12</v>
      </c>
      <c r="B18" s="2" t="s">
        <v>296</v>
      </c>
      <c r="C18" s="1" t="s">
        <v>92</v>
      </c>
      <c r="D18" s="1" t="s">
        <v>95</v>
      </c>
      <c r="E18" s="1" t="s">
        <v>96</v>
      </c>
      <c r="F18" s="1" t="s">
        <v>49</v>
      </c>
      <c r="G18" s="1" t="s">
        <v>49</v>
      </c>
      <c r="H18" s="8">
        <v>1200</v>
      </c>
      <c r="I18" s="1">
        <v>320</v>
      </c>
      <c r="J18" s="1" t="s">
        <v>49</v>
      </c>
      <c r="K18" s="1" t="s">
        <v>49</v>
      </c>
      <c r="L18" s="1" t="s">
        <v>49</v>
      </c>
      <c r="M18" s="1">
        <v>80</v>
      </c>
      <c r="N18" s="8" t="s">
        <v>49</v>
      </c>
      <c r="O18" s="8">
        <v>400000</v>
      </c>
      <c r="P18" s="1" t="s">
        <v>49</v>
      </c>
      <c r="Q18" s="1" t="s">
        <v>49</v>
      </c>
      <c r="R18" s="1" t="s">
        <v>49</v>
      </c>
      <c r="S18" s="1" t="s">
        <v>49</v>
      </c>
      <c r="T18" s="1">
        <v>80</v>
      </c>
      <c r="U18" s="1">
        <v>80</v>
      </c>
      <c r="V18" s="1" t="s">
        <v>21</v>
      </c>
      <c r="W18" s="1" t="s">
        <v>48</v>
      </c>
      <c r="X18" s="1" t="s">
        <v>39</v>
      </c>
      <c r="Y18" s="1" t="s">
        <v>40</v>
      </c>
      <c r="Z18" s="1" t="s">
        <v>41</v>
      </c>
      <c r="AA18" s="1" t="s">
        <v>42</v>
      </c>
      <c r="AB18" s="1" t="s">
        <v>42</v>
      </c>
      <c r="AC18" s="1" t="s">
        <v>42</v>
      </c>
      <c r="AD18" s="1" t="s">
        <v>43</v>
      </c>
      <c r="AE18" s="6"/>
      <c r="AF18" s="6"/>
      <c r="AG18" s="6"/>
    </row>
    <row r="19" spans="1:33" ht="30" x14ac:dyDescent="0.25">
      <c r="A19" s="3">
        <v>13</v>
      </c>
      <c r="B19" s="2" t="s">
        <v>297</v>
      </c>
      <c r="C19" s="1" t="s">
        <v>92</v>
      </c>
      <c r="D19" s="1" t="s">
        <v>98</v>
      </c>
      <c r="E19" s="1" t="s">
        <v>99</v>
      </c>
      <c r="F19" s="1" t="s">
        <v>49</v>
      </c>
      <c r="G19" s="1" t="s">
        <v>49</v>
      </c>
      <c r="H19" s="8">
        <v>600</v>
      </c>
      <c r="I19" s="1">
        <v>400</v>
      </c>
      <c r="J19" s="1" t="s">
        <v>49</v>
      </c>
      <c r="K19" s="1">
        <v>2</v>
      </c>
      <c r="L19" s="1" t="s">
        <v>49</v>
      </c>
      <c r="M19" s="1" t="s">
        <v>49</v>
      </c>
      <c r="N19" s="8" t="s">
        <v>49</v>
      </c>
      <c r="O19" s="8">
        <v>300000</v>
      </c>
      <c r="P19" s="1" t="s">
        <v>49</v>
      </c>
      <c r="Q19" s="1" t="s">
        <v>49</v>
      </c>
      <c r="R19" s="1">
        <v>50</v>
      </c>
      <c r="S19" s="1" t="s">
        <v>49</v>
      </c>
      <c r="T19" s="1" t="s">
        <v>49</v>
      </c>
      <c r="U19" s="1">
        <v>50</v>
      </c>
      <c r="V19" s="1" t="s">
        <v>21</v>
      </c>
      <c r="W19" s="1" t="s">
        <v>59</v>
      </c>
      <c r="X19" s="1" t="s">
        <v>54</v>
      </c>
      <c r="Y19" s="1" t="s">
        <v>40</v>
      </c>
      <c r="Z19" s="1" t="s">
        <v>42</v>
      </c>
      <c r="AA19" s="1" t="s">
        <v>42</v>
      </c>
      <c r="AB19" s="1" t="s">
        <v>42</v>
      </c>
      <c r="AC19" s="1" t="s">
        <v>42</v>
      </c>
      <c r="AD19" s="1" t="s">
        <v>43</v>
      </c>
      <c r="AE19" s="6"/>
      <c r="AF19" s="6"/>
      <c r="AG19" s="6"/>
    </row>
    <row r="20" spans="1:33" ht="30" x14ac:dyDescent="0.25">
      <c r="A20" s="1">
        <v>14</v>
      </c>
      <c r="B20" s="2" t="s">
        <v>298</v>
      </c>
      <c r="C20" s="1" t="s">
        <v>92</v>
      </c>
      <c r="D20" s="1" t="s">
        <v>101</v>
      </c>
      <c r="E20" s="1" t="s">
        <v>102</v>
      </c>
      <c r="F20" s="1" t="s">
        <v>49</v>
      </c>
      <c r="G20" s="1" t="s">
        <v>49</v>
      </c>
      <c r="H20" s="8">
        <v>5000</v>
      </c>
      <c r="I20" s="1">
        <v>320</v>
      </c>
      <c r="J20" s="1" t="s">
        <v>49</v>
      </c>
      <c r="K20" s="1">
        <v>4</v>
      </c>
      <c r="L20" s="1" t="s">
        <v>49</v>
      </c>
      <c r="M20" s="1">
        <v>150</v>
      </c>
      <c r="N20" s="8" t="s">
        <v>49</v>
      </c>
      <c r="O20" s="8">
        <v>600000</v>
      </c>
      <c r="P20" s="1" t="s">
        <v>49</v>
      </c>
      <c r="Q20" s="1" t="s">
        <v>49</v>
      </c>
      <c r="R20" s="1">
        <v>56</v>
      </c>
      <c r="S20" s="1" t="s">
        <v>49</v>
      </c>
      <c r="T20" s="1">
        <v>150</v>
      </c>
      <c r="U20" s="1">
        <v>206</v>
      </c>
      <c r="V20" s="1" t="s">
        <v>21</v>
      </c>
      <c r="W20" s="1" t="s">
        <v>38</v>
      </c>
      <c r="X20" s="1" t="s">
        <v>60</v>
      </c>
      <c r="Y20" s="1" t="s">
        <v>40</v>
      </c>
      <c r="Z20" s="1" t="s">
        <v>41</v>
      </c>
      <c r="AA20" s="1" t="s">
        <v>42</v>
      </c>
      <c r="AB20" s="1" t="s">
        <v>42</v>
      </c>
      <c r="AC20" s="1" t="s">
        <v>42</v>
      </c>
      <c r="AD20" s="1" t="s">
        <v>54</v>
      </c>
      <c r="AE20" s="6"/>
      <c r="AF20" s="6"/>
      <c r="AG20" s="6"/>
    </row>
    <row r="21" spans="1:33" ht="30" x14ac:dyDescent="0.25">
      <c r="A21" s="3">
        <v>15</v>
      </c>
      <c r="B21" s="2" t="s">
        <v>299</v>
      </c>
      <c r="C21" s="1" t="s">
        <v>92</v>
      </c>
      <c r="D21" s="1" t="s">
        <v>104</v>
      </c>
      <c r="E21" s="1" t="s">
        <v>105</v>
      </c>
      <c r="F21" s="1" t="s">
        <v>49</v>
      </c>
      <c r="G21" s="1" t="s">
        <v>49</v>
      </c>
      <c r="H21" s="8">
        <v>5000</v>
      </c>
      <c r="I21" s="1" t="s">
        <v>49</v>
      </c>
      <c r="J21" s="1" t="s">
        <v>49</v>
      </c>
      <c r="K21" s="1" t="s">
        <v>49</v>
      </c>
      <c r="L21" s="1" t="s">
        <v>49</v>
      </c>
      <c r="M21" s="1">
        <v>60</v>
      </c>
      <c r="N21" s="8" t="s">
        <v>49</v>
      </c>
      <c r="O21" s="8">
        <v>300000</v>
      </c>
      <c r="P21" s="1" t="s">
        <v>49</v>
      </c>
      <c r="Q21" s="1" t="s">
        <v>49</v>
      </c>
      <c r="R21" s="1" t="s">
        <v>49</v>
      </c>
      <c r="S21" s="1" t="s">
        <v>49</v>
      </c>
      <c r="T21" s="1">
        <v>60</v>
      </c>
      <c r="U21" s="1">
        <v>60</v>
      </c>
      <c r="V21" s="1" t="s">
        <v>21</v>
      </c>
      <c r="W21" s="1" t="s">
        <v>48</v>
      </c>
      <c r="X21" s="1" t="s">
        <v>49</v>
      </c>
      <c r="Y21" s="1" t="s">
        <v>40</v>
      </c>
      <c r="Z21" s="1" t="s">
        <v>41</v>
      </c>
      <c r="AA21" s="1" t="s">
        <v>42</v>
      </c>
      <c r="AB21" s="1" t="s">
        <v>42</v>
      </c>
      <c r="AC21" s="1" t="s">
        <v>42</v>
      </c>
      <c r="AD21" s="1" t="s">
        <v>54</v>
      </c>
      <c r="AE21" s="6"/>
      <c r="AF21" s="6"/>
      <c r="AG21" s="6"/>
    </row>
    <row r="22" spans="1:33" ht="30" x14ac:dyDescent="0.25">
      <c r="A22" s="1">
        <v>16</v>
      </c>
      <c r="B22" s="2" t="s">
        <v>315</v>
      </c>
      <c r="C22" s="1" t="s">
        <v>83</v>
      </c>
      <c r="D22" s="1" t="s">
        <v>84</v>
      </c>
      <c r="E22" s="1" t="s">
        <v>85</v>
      </c>
      <c r="F22" s="1" t="s">
        <v>49</v>
      </c>
      <c r="G22" s="1" t="s">
        <v>49</v>
      </c>
      <c r="H22" s="8">
        <v>4000</v>
      </c>
      <c r="I22" s="1">
        <v>174</v>
      </c>
      <c r="J22" s="1">
        <v>1</v>
      </c>
      <c r="K22" s="1">
        <v>3</v>
      </c>
      <c r="L22" s="1">
        <v>5</v>
      </c>
      <c r="M22" s="1">
        <v>15</v>
      </c>
      <c r="N22" s="8" t="s">
        <v>49</v>
      </c>
      <c r="O22" s="8">
        <v>250000</v>
      </c>
      <c r="P22" s="1" t="s">
        <v>49</v>
      </c>
      <c r="Q22" s="1" t="s">
        <v>49</v>
      </c>
      <c r="R22" s="1">
        <v>39</v>
      </c>
      <c r="S22" s="1">
        <v>5</v>
      </c>
      <c r="T22" s="1">
        <v>15</v>
      </c>
      <c r="U22" s="1">
        <v>59</v>
      </c>
      <c r="V22" s="1" t="s">
        <v>21</v>
      </c>
      <c r="W22" s="1" t="s">
        <v>59</v>
      </c>
      <c r="X22" s="1" t="s">
        <v>54</v>
      </c>
      <c r="Y22" s="1" t="s">
        <v>40</v>
      </c>
      <c r="Z22" s="1" t="s">
        <v>41</v>
      </c>
      <c r="AA22" s="1" t="s">
        <v>41</v>
      </c>
      <c r="AB22" s="1" t="s">
        <v>41</v>
      </c>
      <c r="AC22" s="1" t="s">
        <v>41</v>
      </c>
      <c r="AD22" s="1" t="s">
        <v>54</v>
      </c>
      <c r="AE22" s="6"/>
      <c r="AF22" s="6"/>
      <c r="AG22" s="6"/>
    </row>
    <row r="23" spans="1:33" ht="30" x14ac:dyDescent="0.25">
      <c r="A23" s="3">
        <v>17</v>
      </c>
      <c r="B23" s="2" t="s">
        <v>306</v>
      </c>
      <c r="C23" s="1" t="s">
        <v>83</v>
      </c>
      <c r="D23" s="1" t="s">
        <v>87</v>
      </c>
      <c r="E23" s="1" t="s">
        <v>88</v>
      </c>
      <c r="F23" s="1" t="s">
        <v>49</v>
      </c>
      <c r="G23" s="1" t="s">
        <v>49</v>
      </c>
      <c r="H23" s="8">
        <v>1200</v>
      </c>
      <c r="I23" s="1">
        <v>360</v>
      </c>
      <c r="J23" s="1">
        <v>1</v>
      </c>
      <c r="K23" s="1">
        <v>1</v>
      </c>
      <c r="L23" s="1" t="s">
        <v>49</v>
      </c>
      <c r="M23" s="1" t="s">
        <v>49</v>
      </c>
      <c r="N23" s="8">
        <v>100000</v>
      </c>
      <c r="O23" s="8" t="s">
        <v>49</v>
      </c>
      <c r="P23" s="1" t="s">
        <v>49</v>
      </c>
      <c r="Q23" s="1" t="s">
        <v>49</v>
      </c>
      <c r="R23" s="1">
        <v>30</v>
      </c>
      <c r="S23" s="1" t="s">
        <v>49</v>
      </c>
      <c r="T23" s="1" t="s">
        <v>49</v>
      </c>
      <c r="U23" s="1">
        <v>30</v>
      </c>
      <c r="V23" s="1" t="s">
        <v>20</v>
      </c>
      <c r="W23" s="1" t="s">
        <v>59</v>
      </c>
      <c r="X23" s="1" t="s">
        <v>54</v>
      </c>
      <c r="Y23" s="1" t="s">
        <v>70</v>
      </c>
      <c r="Z23" s="1" t="s">
        <v>41</v>
      </c>
      <c r="AA23" s="1" t="s">
        <v>41</v>
      </c>
      <c r="AB23" s="1" t="s">
        <v>41</v>
      </c>
      <c r="AC23" s="1" t="s">
        <v>42</v>
      </c>
      <c r="AD23" s="1" t="s">
        <v>43</v>
      </c>
      <c r="AE23" s="6"/>
      <c r="AF23" s="6"/>
      <c r="AG23" s="6"/>
    </row>
    <row r="24" spans="1:33" ht="30" x14ac:dyDescent="0.25">
      <c r="A24" s="1">
        <v>18</v>
      </c>
      <c r="B24" s="2" t="s">
        <v>307</v>
      </c>
      <c r="C24" s="1" t="s">
        <v>83</v>
      </c>
      <c r="D24" s="1" t="s">
        <v>83</v>
      </c>
      <c r="E24" s="1" t="s">
        <v>308</v>
      </c>
      <c r="F24" s="1" t="s">
        <v>49</v>
      </c>
      <c r="G24" s="1" t="s">
        <v>49</v>
      </c>
      <c r="H24" s="8">
        <v>60000</v>
      </c>
      <c r="I24" s="1">
        <v>15000</v>
      </c>
      <c r="J24" s="1">
        <v>2</v>
      </c>
      <c r="K24" s="1">
        <v>597</v>
      </c>
      <c r="L24" s="1">
        <v>210</v>
      </c>
      <c r="M24" s="1" t="s">
        <v>49</v>
      </c>
      <c r="N24" s="8">
        <v>807000</v>
      </c>
      <c r="O24" s="8" t="s">
        <v>49</v>
      </c>
      <c r="P24" s="8">
        <v>20175000</v>
      </c>
      <c r="Q24" s="1" t="s">
        <v>49</v>
      </c>
      <c r="R24" s="1">
        <v>597</v>
      </c>
      <c r="S24" s="1">
        <v>210</v>
      </c>
      <c r="T24" s="1" t="s">
        <v>49</v>
      </c>
      <c r="U24" s="1">
        <v>1500</v>
      </c>
      <c r="V24" s="1" t="s">
        <v>20</v>
      </c>
      <c r="W24" s="1" t="s">
        <v>59</v>
      </c>
      <c r="X24" s="1" t="s">
        <v>60</v>
      </c>
      <c r="Y24" s="1" t="s">
        <v>70</v>
      </c>
      <c r="Z24" s="1" t="s">
        <v>41</v>
      </c>
      <c r="AA24" s="1" t="s">
        <v>41</v>
      </c>
      <c r="AB24" s="1" t="s">
        <v>41</v>
      </c>
      <c r="AC24" s="1" t="s">
        <v>41</v>
      </c>
      <c r="AD24" s="1" t="s">
        <v>54</v>
      </c>
      <c r="AE24" s="6"/>
      <c r="AF24" s="6"/>
      <c r="AG24" s="6"/>
    </row>
    <row r="25" spans="1:33" ht="30" x14ac:dyDescent="0.25">
      <c r="A25" s="3">
        <v>19</v>
      </c>
      <c r="B25" s="2" t="s">
        <v>302</v>
      </c>
      <c r="C25" s="1" t="s">
        <v>303</v>
      </c>
      <c r="D25" s="1" t="s">
        <v>305</v>
      </c>
      <c r="E25" s="1" t="s">
        <v>305</v>
      </c>
      <c r="F25" s="1" t="s">
        <v>49</v>
      </c>
      <c r="G25" s="1" t="s">
        <v>49</v>
      </c>
      <c r="H25" s="8">
        <v>45000</v>
      </c>
      <c r="I25" s="1">
        <v>15000</v>
      </c>
      <c r="J25" s="1">
        <v>1</v>
      </c>
      <c r="K25" s="1">
        <v>350</v>
      </c>
      <c r="L25" s="1">
        <v>200</v>
      </c>
      <c r="M25" s="1" t="s">
        <v>49</v>
      </c>
      <c r="N25" s="8">
        <v>620000</v>
      </c>
      <c r="O25" s="8" t="s">
        <v>49</v>
      </c>
      <c r="P25" s="8">
        <v>10600000</v>
      </c>
      <c r="Q25" s="1" t="s">
        <v>49</v>
      </c>
      <c r="R25" s="1">
        <v>350</v>
      </c>
      <c r="S25" s="1">
        <v>200</v>
      </c>
      <c r="T25" s="1" t="s">
        <v>49</v>
      </c>
      <c r="U25" s="1">
        <v>808</v>
      </c>
      <c r="V25" s="1" t="s">
        <v>20</v>
      </c>
      <c r="W25" s="1" t="s">
        <v>59</v>
      </c>
      <c r="X25" s="1" t="s">
        <v>60</v>
      </c>
      <c r="Y25" s="1" t="s">
        <v>70</v>
      </c>
      <c r="Z25" s="1" t="s">
        <v>41</v>
      </c>
      <c r="AA25" s="1" t="s">
        <v>41</v>
      </c>
      <c r="AB25" s="1" t="s">
        <v>41</v>
      </c>
      <c r="AC25" s="1" t="s">
        <v>41</v>
      </c>
      <c r="AD25" s="1" t="s">
        <v>54</v>
      </c>
      <c r="AE25" s="6"/>
      <c r="AF25" s="6"/>
      <c r="AG25" s="6"/>
    </row>
    <row r="26" spans="1:33" ht="30" x14ac:dyDescent="0.25">
      <c r="A26" s="1">
        <v>20</v>
      </c>
      <c r="B26" s="2" t="s">
        <v>289</v>
      </c>
      <c r="C26" s="1" t="s">
        <v>76</v>
      </c>
      <c r="D26" s="1" t="s">
        <v>77</v>
      </c>
      <c r="E26" s="1" t="s">
        <v>78</v>
      </c>
      <c r="F26" s="1" t="s">
        <v>49</v>
      </c>
      <c r="G26" s="1" t="s">
        <v>49</v>
      </c>
      <c r="H26" s="8">
        <v>1500</v>
      </c>
      <c r="I26" s="1">
        <v>210</v>
      </c>
      <c r="J26" s="1">
        <v>1</v>
      </c>
      <c r="K26" s="1">
        <v>50</v>
      </c>
      <c r="L26" s="1" t="s">
        <v>49</v>
      </c>
      <c r="M26" s="1">
        <v>30</v>
      </c>
      <c r="N26" s="8" t="s">
        <v>49</v>
      </c>
      <c r="O26" s="8">
        <v>400000</v>
      </c>
      <c r="P26" s="1" t="s">
        <v>49</v>
      </c>
      <c r="Q26" s="1" t="s">
        <v>79</v>
      </c>
      <c r="R26" s="1">
        <v>50</v>
      </c>
      <c r="S26" s="1" t="s">
        <v>49</v>
      </c>
      <c r="T26" s="1">
        <v>30</v>
      </c>
      <c r="U26" s="1">
        <v>80</v>
      </c>
      <c r="V26" s="1" t="s">
        <v>20</v>
      </c>
      <c r="W26" s="1" t="s">
        <v>59</v>
      </c>
      <c r="X26" s="1" t="s">
        <v>54</v>
      </c>
      <c r="Y26" s="1" t="s">
        <v>70</v>
      </c>
      <c r="Z26" s="1" t="s">
        <v>42</v>
      </c>
      <c r="AA26" s="1" t="s">
        <v>41</v>
      </c>
      <c r="AB26" s="1" t="s">
        <v>41</v>
      </c>
      <c r="AC26" s="1" t="s">
        <v>42</v>
      </c>
      <c r="AD26" s="1" t="s">
        <v>54</v>
      </c>
      <c r="AE26" s="6"/>
      <c r="AF26" s="6"/>
      <c r="AG26" s="6"/>
    </row>
    <row r="27" spans="1:33" ht="30" x14ac:dyDescent="0.25">
      <c r="A27" s="3">
        <v>21</v>
      </c>
      <c r="B27" s="2" t="s">
        <v>272</v>
      </c>
      <c r="C27" s="1" t="s">
        <v>76</v>
      </c>
      <c r="D27" s="1" t="s">
        <v>81</v>
      </c>
      <c r="E27" s="1" t="s">
        <v>82</v>
      </c>
      <c r="F27" s="1" t="s">
        <v>178</v>
      </c>
      <c r="G27" s="1" t="s">
        <v>179</v>
      </c>
      <c r="H27" s="8">
        <v>10000</v>
      </c>
      <c r="I27" s="1">
        <v>1296</v>
      </c>
      <c r="J27" s="1">
        <v>1</v>
      </c>
      <c r="K27" s="1">
        <v>2</v>
      </c>
      <c r="L27" s="1" t="s">
        <v>49</v>
      </c>
      <c r="M27" s="1" t="s">
        <v>49</v>
      </c>
      <c r="N27" s="8">
        <v>400000</v>
      </c>
      <c r="O27" s="8">
        <v>1600000</v>
      </c>
      <c r="P27" s="1" t="s">
        <v>49</v>
      </c>
      <c r="Q27" s="1" t="s">
        <v>49</v>
      </c>
      <c r="R27" s="1">
        <v>250</v>
      </c>
      <c r="S27" s="1" t="s">
        <v>49</v>
      </c>
      <c r="T27" s="1">
        <v>150</v>
      </c>
      <c r="U27" s="1">
        <v>400</v>
      </c>
      <c r="V27" s="1" t="s">
        <v>20</v>
      </c>
      <c r="W27" s="1" t="s">
        <v>59</v>
      </c>
      <c r="X27" s="1" t="s">
        <v>54</v>
      </c>
      <c r="Y27" s="1" t="s">
        <v>70</v>
      </c>
      <c r="Z27" s="1" t="s">
        <v>41</v>
      </c>
      <c r="AA27" s="1" t="s">
        <v>42</v>
      </c>
      <c r="AB27" s="1" t="s">
        <v>42</v>
      </c>
      <c r="AC27" s="1" t="s">
        <v>42</v>
      </c>
      <c r="AD27" s="1" t="s">
        <v>54</v>
      </c>
      <c r="AE27" s="6"/>
      <c r="AF27" s="6"/>
      <c r="AG27" s="6"/>
    </row>
    <row r="28" spans="1:33" ht="45" x14ac:dyDescent="0.25">
      <c r="A28" s="1">
        <v>22</v>
      </c>
      <c r="B28" s="2" t="s">
        <v>301</v>
      </c>
      <c r="C28" s="1" t="s">
        <v>51</v>
      </c>
      <c r="D28" s="1" t="s">
        <v>62</v>
      </c>
      <c r="E28" s="1" t="s">
        <v>63</v>
      </c>
      <c r="F28" s="1" t="s">
        <v>49</v>
      </c>
      <c r="G28" s="1" t="s">
        <v>49</v>
      </c>
      <c r="H28" s="8">
        <v>12325</v>
      </c>
      <c r="I28" s="1">
        <v>2362</v>
      </c>
      <c r="J28" s="1">
        <v>1</v>
      </c>
      <c r="K28" s="1">
        <v>5</v>
      </c>
      <c r="L28" s="1">
        <v>30</v>
      </c>
      <c r="M28" s="1" t="s">
        <v>49</v>
      </c>
      <c r="N28" s="8" t="s">
        <v>49</v>
      </c>
      <c r="O28" s="8">
        <v>3300000</v>
      </c>
      <c r="P28" s="1" t="s">
        <v>49</v>
      </c>
      <c r="Q28" s="1" t="s">
        <v>49</v>
      </c>
      <c r="R28" s="1">
        <v>630</v>
      </c>
      <c r="S28" s="1">
        <v>30</v>
      </c>
      <c r="T28" s="1" t="s">
        <v>49</v>
      </c>
      <c r="U28" s="1">
        <v>660</v>
      </c>
      <c r="V28" s="1" t="s">
        <v>21</v>
      </c>
      <c r="W28" s="1" t="s">
        <v>59</v>
      </c>
      <c r="X28" s="1" t="s">
        <v>54</v>
      </c>
      <c r="Y28" s="1" t="s">
        <v>40</v>
      </c>
      <c r="Z28" s="1" t="s">
        <v>41</v>
      </c>
      <c r="AA28" s="1" t="s">
        <v>41</v>
      </c>
      <c r="AB28" s="1" t="s">
        <v>41</v>
      </c>
      <c r="AC28" s="1" t="s">
        <v>41</v>
      </c>
      <c r="AD28" s="1" t="s">
        <v>54</v>
      </c>
      <c r="AE28" s="6"/>
      <c r="AF28" s="6"/>
      <c r="AG28" s="6"/>
    </row>
    <row r="29" spans="1:33" ht="53.1" customHeight="1" x14ac:dyDescent="0.25">
      <c r="A29" s="3">
        <v>23</v>
      </c>
      <c r="B29" s="2" t="s">
        <v>244</v>
      </c>
      <c r="C29" s="1" t="s">
        <v>51</v>
      </c>
      <c r="D29" s="1" t="s">
        <v>245</v>
      </c>
      <c r="E29" s="1" t="s">
        <v>246</v>
      </c>
      <c r="F29" s="1" t="s">
        <v>49</v>
      </c>
      <c r="G29" s="1" t="s">
        <v>49</v>
      </c>
      <c r="H29" s="8">
        <v>4000</v>
      </c>
      <c r="I29" s="1" t="s">
        <v>49</v>
      </c>
      <c r="J29" s="1" t="s">
        <v>49</v>
      </c>
      <c r="K29" s="1" t="s">
        <v>49</v>
      </c>
      <c r="L29" s="1" t="s">
        <v>49</v>
      </c>
      <c r="M29" s="1">
        <v>127</v>
      </c>
      <c r="N29" s="8" t="s">
        <v>49</v>
      </c>
      <c r="O29" s="8">
        <v>600000</v>
      </c>
      <c r="P29" s="1" t="s">
        <v>49</v>
      </c>
      <c r="Q29" s="1" t="s">
        <v>49</v>
      </c>
      <c r="R29" s="1" t="s">
        <v>49</v>
      </c>
      <c r="S29" s="1" t="s">
        <v>49</v>
      </c>
      <c r="T29" s="1">
        <v>127</v>
      </c>
      <c r="U29" s="1">
        <v>127</v>
      </c>
      <c r="V29" s="1" t="s">
        <v>21</v>
      </c>
      <c r="W29" s="1" t="s">
        <v>48</v>
      </c>
      <c r="X29" s="1" t="s">
        <v>39</v>
      </c>
      <c r="Y29" s="1" t="s">
        <v>40</v>
      </c>
      <c r="Z29" s="1" t="s">
        <v>41</v>
      </c>
      <c r="AA29" s="1" t="s">
        <v>42</v>
      </c>
      <c r="AB29" s="1" t="s">
        <v>41</v>
      </c>
      <c r="AC29" s="1" t="s">
        <v>42</v>
      </c>
      <c r="AD29" s="1" t="s">
        <v>43</v>
      </c>
      <c r="AE29" s="6"/>
      <c r="AF29" s="6"/>
      <c r="AG29" s="6"/>
    </row>
    <row r="30" spans="1:33" ht="30" x14ac:dyDescent="0.25">
      <c r="A30" s="1">
        <v>24</v>
      </c>
      <c r="B30" s="2" t="s">
        <v>287</v>
      </c>
      <c r="C30" s="1" t="s">
        <v>51</v>
      </c>
      <c r="D30" s="1" t="s">
        <v>68</v>
      </c>
      <c r="E30" s="1" t="s">
        <v>69</v>
      </c>
      <c r="F30" s="1" t="s">
        <v>49</v>
      </c>
      <c r="G30" s="1" t="s">
        <v>49</v>
      </c>
      <c r="H30" s="8">
        <v>11000</v>
      </c>
      <c r="I30" s="1">
        <v>2346</v>
      </c>
      <c r="J30" s="1">
        <v>1</v>
      </c>
      <c r="K30" s="1">
        <v>4</v>
      </c>
      <c r="L30" s="1">
        <v>15</v>
      </c>
      <c r="M30" s="1" t="s">
        <v>49</v>
      </c>
      <c r="N30" s="8" t="s">
        <v>49</v>
      </c>
      <c r="O30" s="8">
        <v>2000000</v>
      </c>
      <c r="P30" s="9">
        <v>4500000</v>
      </c>
      <c r="Q30" s="1" t="s">
        <v>49</v>
      </c>
      <c r="R30" s="1">
        <v>385</v>
      </c>
      <c r="S30" s="1">
        <v>15</v>
      </c>
      <c r="T30" s="1" t="s">
        <v>49</v>
      </c>
      <c r="U30" s="1">
        <v>400</v>
      </c>
      <c r="V30" s="1" t="s">
        <v>21</v>
      </c>
      <c r="W30" s="1" t="s">
        <v>59</v>
      </c>
      <c r="X30" s="1" t="s">
        <v>54</v>
      </c>
      <c r="Y30" s="1" t="s">
        <v>70</v>
      </c>
      <c r="Z30" s="1" t="s">
        <v>41</v>
      </c>
      <c r="AA30" s="1" t="s">
        <v>41</v>
      </c>
      <c r="AB30" s="1" t="s">
        <v>41</v>
      </c>
      <c r="AC30" s="1" t="s">
        <v>41</v>
      </c>
      <c r="AD30" s="1" t="s">
        <v>54</v>
      </c>
      <c r="AE30" s="6"/>
      <c r="AF30" s="6"/>
      <c r="AG30" s="6"/>
    </row>
    <row r="31" spans="1:33" ht="30" x14ac:dyDescent="0.25">
      <c r="A31" s="3">
        <v>25</v>
      </c>
      <c r="B31" s="2" t="s">
        <v>288</v>
      </c>
      <c r="C31" s="1" t="s">
        <v>72</v>
      </c>
      <c r="D31" s="1" t="s">
        <v>73</v>
      </c>
      <c r="E31" s="1" t="s">
        <v>74</v>
      </c>
      <c r="F31" s="1" t="s">
        <v>49</v>
      </c>
      <c r="G31" s="1" t="s">
        <v>49</v>
      </c>
      <c r="H31" s="8">
        <v>20000000</v>
      </c>
      <c r="I31" s="1">
        <v>2312</v>
      </c>
      <c r="J31" s="1">
        <v>1</v>
      </c>
      <c r="K31" s="1">
        <v>4</v>
      </c>
      <c r="L31" s="1" t="s">
        <v>49</v>
      </c>
      <c r="M31" s="1" t="s">
        <v>49</v>
      </c>
      <c r="N31" s="8" t="s">
        <v>49</v>
      </c>
      <c r="O31" s="8">
        <v>500000</v>
      </c>
      <c r="P31" s="1" t="s">
        <v>49</v>
      </c>
      <c r="Q31" s="1" t="s">
        <v>49</v>
      </c>
      <c r="R31" s="1">
        <v>200</v>
      </c>
      <c r="S31" s="1" t="s">
        <v>49</v>
      </c>
      <c r="T31" s="1" t="s">
        <v>49</v>
      </c>
      <c r="U31" s="1">
        <v>200</v>
      </c>
      <c r="V31" s="1" t="s">
        <v>21</v>
      </c>
      <c r="W31" s="1" t="s">
        <v>59</v>
      </c>
      <c r="X31" s="1" t="s">
        <v>54</v>
      </c>
      <c r="Y31" s="1" t="s">
        <v>70</v>
      </c>
      <c r="Z31" s="1" t="s">
        <v>41</v>
      </c>
      <c r="AA31" s="1" t="s">
        <v>42</v>
      </c>
      <c r="AB31" s="1" t="s">
        <v>42</v>
      </c>
      <c r="AC31" s="1" t="s">
        <v>42</v>
      </c>
      <c r="AD31" s="1" t="s">
        <v>43</v>
      </c>
      <c r="AE31" s="6"/>
      <c r="AF31" s="6"/>
      <c r="AG31" s="6"/>
    </row>
    <row r="32" spans="1:33" ht="30" x14ac:dyDescent="0.25">
      <c r="A32" s="1">
        <v>26</v>
      </c>
      <c r="B32" s="2" t="s">
        <v>285</v>
      </c>
      <c r="C32" s="1" t="s">
        <v>56</v>
      </c>
      <c r="D32" s="1" t="s">
        <v>52</v>
      </c>
      <c r="E32" s="1" t="s">
        <v>53</v>
      </c>
      <c r="F32" s="1" t="s">
        <v>184</v>
      </c>
      <c r="G32" s="1" t="s">
        <v>185</v>
      </c>
      <c r="H32" s="8">
        <v>15000</v>
      </c>
      <c r="I32" s="1" t="s">
        <v>49</v>
      </c>
      <c r="J32" s="3" t="s">
        <v>49</v>
      </c>
      <c r="K32" s="1" t="s">
        <v>49</v>
      </c>
      <c r="L32" s="1" t="s">
        <v>49</v>
      </c>
      <c r="M32" s="1">
        <v>317</v>
      </c>
      <c r="N32" s="8" t="s">
        <v>49</v>
      </c>
      <c r="O32" s="8">
        <v>6000000</v>
      </c>
      <c r="P32" s="1" t="s">
        <v>37</v>
      </c>
      <c r="Q32" s="1" t="s">
        <v>37</v>
      </c>
      <c r="R32" s="1">
        <v>0</v>
      </c>
      <c r="S32" s="1">
        <v>0</v>
      </c>
      <c r="T32" s="1">
        <v>317</v>
      </c>
      <c r="U32" s="1">
        <v>317</v>
      </c>
      <c r="V32" s="1" t="s">
        <v>21</v>
      </c>
      <c r="W32" s="1" t="s">
        <v>48</v>
      </c>
      <c r="X32" s="1" t="s">
        <v>49</v>
      </c>
      <c r="Y32" s="1" t="s">
        <v>40</v>
      </c>
      <c r="Z32" s="1" t="s">
        <v>41</v>
      </c>
      <c r="AA32" s="1" t="s">
        <v>42</v>
      </c>
      <c r="AB32" s="1" t="s">
        <v>42</v>
      </c>
      <c r="AC32" s="1" t="s">
        <v>42</v>
      </c>
      <c r="AD32" s="1" t="s">
        <v>54</v>
      </c>
      <c r="AE32" s="6"/>
      <c r="AF32" s="6"/>
      <c r="AG32" s="6"/>
    </row>
    <row r="33" spans="1:33" ht="30" x14ac:dyDescent="0.25">
      <c r="A33" s="3">
        <v>27</v>
      </c>
      <c r="B33" s="2" t="s">
        <v>286</v>
      </c>
      <c r="C33" s="1" t="s">
        <v>56</v>
      </c>
      <c r="D33" s="1" t="s">
        <v>57</v>
      </c>
      <c r="E33" s="1" t="s">
        <v>58</v>
      </c>
      <c r="F33" s="1" t="s">
        <v>182</v>
      </c>
      <c r="G33" s="1" t="s">
        <v>183</v>
      </c>
      <c r="H33" s="8">
        <v>17100</v>
      </c>
      <c r="I33" s="1">
        <v>2170</v>
      </c>
      <c r="J33" s="1">
        <v>1</v>
      </c>
      <c r="K33" s="1">
        <v>6</v>
      </c>
      <c r="L33" s="1" t="s">
        <v>49</v>
      </c>
      <c r="M33" s="1">
        <v>286</v>
      </c>
      <c r="N33" s="8" t="s">
        <v>49</v>
      </c>
      <c r="O33" s="8">
        <v>2975000</v>
      </c>
      <c r="P33" s="1" t="s">
        <v>49</v>
      </c>
      <c r="Q33" s="1" t="s">
        <v>49</v>
      </c>
      <c r="R33" s="1">
        <v>400</v>
      </c>
      <c r="S33" s="1" t="s">
        <v>49</v>
      </c>
      <c r="T33" s="1">
        <v>195</v>
      </c>
      <c r="U33" s="1">
        <v>595</v>
      </c>
      <c r="V33" s="1" t="s">
        <v>21</v>
      </c>
      <c r="W33" s="1" t="s">
        <v>59</v>
      </c>
      <c r="X33" s="1" t="s">
        <v>60</v>
      </c>
      <c r="Y33" s="1" t="s">
        <v>40</v>
      </c>
      <c r="Z33" s="1" t="s">
        <v>41</v>
      </c>
      <c r="AA33" s="1" t="s">
        <v>41</v>
      </c>
      <c r="AB33" s="1" t="s">
        <v>41</v>
      </c>
      <c r="AC33" s="1" t="s">
        <v>42</v>
      </c>
      <c r="AD33" s="1" t="s">
        <v>54</v>
      </c>
      <c r="AE33" s="6"/>
      <c r="AF33" s="6"/>
      <c r="AG33" s="6"/>
    </row>
    <row r="34" spans="1:33" ht="30" x14ac:dyDescent="0.25">
      <c r="A34" s="1">
        <v>28</v>
      </c>
      <c r="B34" s="2" t="s">
        <v>300</v>
      </c>
      <c r="C34" s="1" t="s">
        <v>56</v>
      </c>
      <c r="D34" s="1" t="s">
        <v>65</v>
      </c>
      <c r="E34" s="1" t="s">
        <v>66</v>
      </c>
      <c r="F34" s="1" t="s">
        <v>49</v>
      </c>
      <c r="G34" s="1" t="s">
        <v>49</v>
      </c>
      <c r="H34" s="8">
        <v>672</v>
      </c>
      <c r="I34" s="1">
        <v>192</v>
      </c>
      <c r="J34" s="1">
        <v>1</v>
      </c>
      <c r="K34" s="1">
        <v>48</v>
      </c>
      <c r="L34" s="1" t="s">
        <v>49</v>
      </c>
      <c r="M34" s="1" t="s">
        <v>49</v>
      </c>
      <c r="N34" s="8" t="s">
        <v>49</v>
      </c>
      <c r="O34" s="8">
        <v>600000</v>
      </c>
      <c r="P34" s="1" t="s">
        <v>49</v>
      </c>
      <c r="Q34" s="1" t="s">
        <v>49</v>
      </c>
      <c r="R34" s="1">
        <v>48</v>
      </c>
      <c r="S34" s="1" t="s">
        <v>49</v>
      </c>
      <c r="T34" s="1" t="s">
        <v>49</v>
      </c>
      <c r="U34" s="1">
        <v>48</v>
      </c>
      <c r="V34" s="1" t="s">
        <v>21</v>
      </c>
      <c r="W34" s="1" t="s">
        <v>38</v>
      </c>
      <c r="X34" s="1" t="s">
        <v>39</v>
      </c>
      <c r="Y34" s="1" t="s">
        <v>40</v>
      </c>
      <c r="Z34" s="1" t="s">
        <v>41</v>
      </c>
      <c r="AA34" s="1" t="s">
        <v>42</v>
      </c>
      <c r="AB34" s="1" t="s">
        <v>41</v>
      </c>
      <c r="AC34" s="1" t="s">
        <v>42</v>
      </c>
      <c r="AD34" s="1" t="s">
        <v>54</v>
      </c>
      <c r="AE34" s="6"/>
      <c r="AF34" s="6"/>
      <c r="AG34" s="6"/>
    </row>
    <row r="35" spans="1:33" ht="30" x14ac:dyDescent="0.25">
      <c r="A35" s="3">
        <v>29</v>
      </c>
      <c r="B35" s="2" t="s">
        <v>249</v>
      </c>
      <c r="C35" s="1" t="s">
        <v>135</v>
      </c>
      <c r="D35" s="1" t="s">
        <v>136</v>
      </c>
      <c r="E35" s="1" t="s">
        <v>137</v>
      </c>
      <c r="F35" s="1" t="s">
        <v>49</v>
      </c>
      <c r="G35" s="1" t="s">
        <v>49</v>
      </c>
      <c r="H35" s="8">
        <v>10000</v>
      </c>
      <c r="I35" s="1">
        <v>3544</v>
      </c>
      <c r="J35" s="1">
        <v>1</v>
      </c>
      <c r="K35" s="1">
        <v>80</v>
      </c>
      <c r="L35" s="1" t="s">
        <v>49</v>
      </c>
      <c r="M35" s="1">
        <v>60</v>
      </c>
      <c r="N35" s="8" t="s">
        <v>49</v>
      </c>
      <c r="O35" s="8">
        <v>900000</v>
      </c>
      <c r="P35" s="1" t="s">
        <v>49</v>
      </c>
      <c r="Q35" s="1" t="s">
        <v>138</v>
      </c>
      <c r="R35" s="1">
        <v>120</v>
      </c>
      <c r="S35" s="1" t="s">
        <v>49</v>
      </c>
      <c r="T35" s="1">
        <v>60</v>
      </c>
      <c r="U35" s="1">
        <v>180</v>
      </c>
      <c r="V35" s="1" t="s">
        <v>21</v>
      </c>
      <c r="W35" s="1" t="s">
        <v>38</v>
      </c>
      <c r="X35" s="1" t="s">
        <v>39</v>
      </c>
      <c r="Y35" s="1" t="s">
        <v>40</v>
      </c>
      <c r="Z35" s="1" t="s">
        <v>41</v>
      </c>
      <c r="AA35" s="1" t="s">
        <v>42</v>
      </c>
      <c r="AB35" s="1" t="s">
        <v>42</v>
      </c>
      <c r="AC35" s="1" t="s">
        <v>42</v>
      </c>
      <c r="AD35" s="1" t="s">
        <v>54</v>
      </c>
      <c r="AE35" s="6"/>
      <c r="AF35" s="6"/>
      <c r="AG35" s="6"/>
    </row>
    <row r="36" spans="1:33" ht="30" x14ac:dyDescent="0.25">
      <c r="A36" s="1">
        <v>30</v>
      </c>
      <c r="B36" s="2" t="s">
        <v>248</v>
      </c>
      <c r="C36" s="1" t="s">
        <v>135</v>
      </c>
      <c r="D36" s="1" t="s">
        <v>140</v>
      </c>
      <c r="E36" s="1" t="s">
        <v>141</v>
      </c>
      <c r="F36" s="1" t="s">
        <v>49</v>
      </c>
      <c r="G36" s="1" t="s">
        <v>49</v>
      </c>
      <c r="H36" s="8">
        <v>7200</v>
      </c>
      <c r="I36" s="1">
        <v>480</v>
      </c>
      <c r="J36" s="1">
        <v>1</v>
      </c>
      <c r="K36" s="1">
        <v>3</v>
      </c>
      <c r="L36" s="1" t="s">
        <v>49</v>
      </c>
      <c r="M36" s="1">
        <v>58</v>
      </c>
      <c r="N36" s="8" t="s">
        <v>49</v>
      </c>
      <c r="O36" s="8">
        <v>405000</v>
      </c>
      <c r="P36" s="1" t="s">
        <v>49</v>
      </c>
      <c r="Q36" s="1" t="s">
        <v>49</v>
      </c>
      <c r="R36" s="1">
        <v>100</v>
      </c>
      <c r="S36" s="1" t="s">
        <v>49</v>
      </c>
      <c r="T36" s="1">
        <v>58</v>
      </c>
      <c r="U36" s="1">
        <v>158</v>
      </c>
      <c r="V36" s="1" t="s">
        <v>21</v>
      </c>
      <c r="W36" s="1" t="s">
        <v>38</v>
      </c>
      <c r="X36" s="1" t="s">
        <v>39</v>
      </c>
      <c r="Y36" s="1" t="s">
        <v>40</v>
      </c>
      <c r="Z36" s="1" t="s">
        <v>41</v>
      </c>
      <c r="AA36" s="1" t="s">
        <v>42</v>
      </c>
      <c r="AB36" s="1" t="s">
        <v>42</v>
      </c>
      <c r="AC36" s="1" t="s">
        <v>42</v>
      </c>
      <c r="AD36" s="1" t="s">
        <v>43</v>
      </c>
      <c r="AE36" s="6"/>
      <c r="AF36" s="6"/>
      <c r="AG36" s="6"/>
    </row>
    <row r="37" spans="1:33" ht="30" x14ac:dyDescent="0.25">
      <c r="A37" s="3">
        <v>31</v>
      </c>
      <c r="B37" s="2" t="s">
        <v>316</v>
      </c>
      <c r="C37" s="1" t="s">
        <v>135</v>
      </c>
      <c r="D37" s="1" t="s">
        <v>143</v>
      </c>
      <c r="E37" s="1" t="s">
        <v>144</v>
      </c>
      <c r="F37" s="1" t="s">
        <v>49</v>
      </c>
      <c r="G37" s="1" t="s">
        <v>49</v>
      </c>
      <c r="H37" s="8">
        <v>1500</v>
      </c>
      <c r="I37" s="1">
        <v>371</v>
      </c>
      <c r="J37" s="1">
        <v>2</v>
      </c>
      <c r="K37" s="1">
        <v>2</v>
      </c>
      <c r="L37" s="1">
        <v>27</v>
      </c>
      <c r="M37" s="1" t="s">
        <v>49</v>
      </c>
      <c r="N37" s="8" t="s">
        <v>49</v>
      </c>
      <c r="O37" s="8">
        <v>405000</v>
      </c>
      <c r="P37" s="8">
        <v>4725000</v>
      </c>
      <c r="Q37" s="1" t="s">
        <v>49</v>
      </c>
      <c r="R37" s="1">
        <v>128</v>
      </c>
      <c r="S37" s="1">
        <v>27</v>
      </c>
      <c r="T37" s="1" t="s">
        <v>49</v>
      </c>
      <c r="U37" s="1">
        <v>155</v>
      </c>
      <c r="V37" s="1" t="s">
        <v>21</v>
      </c>
      <c r="W37" s="1" t="s">
        <v>59</v>
      </c>
      <c r="X37" s="1" t="s">
        <v>60</v>
      </c>
      <c r="Y37" s="1" t="s">
        <v>40</v>
      </c>
      <c r="Z37" s="1" t="s">
        <v>41</v>
      </c>
      <c r="AA37" s="1" t="s">
        <v>42</v>
      </c>
      <c r="AB37" s="1" t="s">
        <v>41</v>
      </c>
      <c r="AC37" s="1" t="s">
        <v>42</v>
      </c>
      <c r="AD37" s="1" t="s">
        <v>54</v>
      </c>
      <c r="AE37" s="6"/>
      <c r="AF37" s="6"/>
      <c r="AG37" s="6"/>
    </row>
    <row r="38" spans="1:33" ht="30" x14ac:dyDescent="0.25">
      <c r="A38" s="1">
        <v>32</v>
      </c>
      <c r="B38" s="2" t="s">
        <v>317</v>
      </c>
      <c r="C38" s="1" t="s">
        <v>173</v>
      </c>
      <c r="D38" s="1" t="s">
        <v>174</v>
      </c>
      <c r="E38" s="1" t="s">
        <v>175</v>
      </c>
      <c r="F38" s="1" t="s">
        <v>49</v>
      </c>
      <c r="G38" s="1" t="s">
        <v>49</v>
      </c>
      <c r="H38" s="8">
        <v>5600</v>
      </c>
      <c r="I38" s="1">
        <v>2160</v>
      </c>
      <c r="J38" s="1">
        <v>1</v>
      </c>
      <c r="K38" s="1">
        <v>5</v>
      </c>
      <c r="L38" s="1" t="s">
        <v>49</v>
      </c>
      <c r="M38" s="1" t="s">
        <v>49</v>
      </c>
      <c r="N38" s="8" t="s">
        <v>49</v>
      </c>
      <c r="O38" s="8">
        <v>900000</v>
      </c>
      <c r="P38" s="1" t="s">
        <v>49</v>
      </c>
      <c r="Q38" s="1" t="s">
        <v>49</v>
      </c>
      <c r="R38" s="1">
        <v>300</v>
      </c>
      <c r="S38" s="1" t="s">
        <v>49</v>
      </c>
      <c r="T38" s="1" t="s">
        <v>49</v>
      </c>
      <c r="U38" s="1">
        <v>300</v>
      </c>
      <c r="V38" s="1" t="s">
        <v>21</v>
      </c>
      <c r="W38" s="1" t="s">
        <v>59</v>
      </c>
      <c r="X38" s="1" t="s">
        <v>54</v>
      </c>
      <c r="Y38" s="1" t="s">
        <v>70</v>
      </c>
      <c r="Z38" s="1" t="s">
        <v>41</v>
      </c>
      <c r="AA38" s="1" t="s">
        <v>41</v>
      </c>
      <c r="AB38" s="1" t="s">
        <v>41</v>
      </c>
      <c r="AC38" s="1" t="s">
        <v>41</v>
      </c>
      <c r="AD38" s="1" t="s">
        <v>54</v>
      </c>
      <c r="AE38" s="6"/>
      <c r="AF38" s="6"/>
      <c r="AG38" s="6"/>
    </row>
    <row r="39" spans="1:33" ht="45" x14ac:dyDescent="0.25">
      <c r="A39" s="3">
        <v>33</v>
      </c>
      <c r="B39" s="2" t="s">
        <v>309</v>
      </c>
      <c r="C39" s="1" t="s">
        <v>310</v>
      </c>
      <c r="D39" s="1" t="s">
        <v>311</v>
      </c>
      <c r="E39" s="1" t="s">
        <v>312</v>
      </c>
      <c r="F39" s="1" t="s">
        <v>313</v>
      </c>
      <c r="G39" s="1" t="s">
        <v>314</v>
      </c>
      <c r="H39" s="8">
        <v>15000</v>
      </c>
      <c r="I39" s="1">
        <f>20*20</f>
        <v>400</v>
      </c>
      <c r="J39" s="1">
        <v>1</v>
      </c>
      <c r="K39" s="1">
        <v>4</v>
      </c>
      <c r="L39" s="1" t="s">
        <v>49</v>
      </c>
      <c r="M39" s="1">
        <v>150</v>
      </c>
      <c r="N39" s="8" t="s">
        <v>49</v>
      </c>
      <c r="O39" s="8">
        <v>1200000</v>
      </c>
      <c r="P39" s="1" t="s">
        <v>49</v>
      </c>
      <c r="Q39" s="1" t="s">
        <v>49</v>
      </c>
      <c r="R39" s="1">
        <v>80</v>
      </c>
      <c r="S39" s="1" t="s">
        <v>49</v>
      </c>
      <c r="T39" s="1">
        <v>200</v>
      </c>
      <c r="U39" s="1">
        <v>280</v>
      </c>
      <c r="V39" s="1" t="s">
        <v>21</v>
      </c>
      <c r="W39" s="1" t="s">
        <v>38</v>
      </c>
      <c r="X39" s="1" t="s">
        <v>60</v>
      </c>
      <c r="Y39" s="1" t="s">
        <v>40</v>
      </c>
      <c r="Z39" s="1" t="s">
        <v>41</v>
      </c>
      <c r="AA39" s="1" t="s">
        <v>42</v>
      </c>
      <c r="AB39" s="1" t="s">
        <v>42</v>
      </c>
      <c r="AC39" s="1" t="s">
        <v>42</v>
      </c>
      <c r="AD39" s="1" t="s">
        <v>54</v>
      </c>
      <c r="AE39" s="6"/>
      <c r="AF39" s="6"/>
      <c r="AG39" s="6"/>
    </row>
    <row r="40" spans="1:33" ht="30" x14ac:dyDescent="0.25">
      <c r="A40" s="1">
        <v>34</v>
      </c>
      <c r="B40" s="2" t="s">
        <v>318</v>
      </c>
      <c r="C40" s="1" t="s">
        <v>131</v>
      </c>
      <c r="D40" s="1" t="s">
        <v>132</v>
      </c>
      <c r="E40" s="1" t="s">
        <v>133</v>
      </c>
      <c r="F40" s="1" t="s">
        <v>49</v>
      </c>
      <c r="G40" s="1" t="s">
        <v>49</v>
      </c>
      <c r="H40" s="8">
        <v>10000</v>
      </c>
      <c r="I40" s="1" t="s">
        <v>49</v>
      </c>
      <c r="J40" s="1" t="s">
        <v>49</v>
      </c>
      <c r="K40" s="1" t="s">
        <v>49</v>
      </c>
      <c r="L40" s="1" t="s">
        <v>49</v>
      </c>
      <c r="M40" s="1">
        <v>260</v>
      </c>
      <c r="N40" s="8" t="s">
        <v>49</v>
      </c>
      <c r="O40" s="8">
        <v>1300000</v>
      </c>
      <c r="P40" s="1" t="s">
        <v>49</v>
      </c>
      <c r="Q40" s="1" t="s">
        <v>49</v>
      </c>
      <c r="R40" s="1" t="s">
        <v>49</v>
      </c>
      <c r="S40" s="1" t="s">
        <v>49</v>
      </c>
      <c r="T40" s="1">
        <v>260</v>
      </c>
      <c r="U40" s="1">
        <v>260</v>
      </c>
      <c r="V40" s="1" t="s">
        <v>21</v>
      </c>
      <c r="W40" s="1" t="s">
        <v>48</v>
      </c>
      <c r="X40" s="1" t="s">
        <v>49</v>
      </c>
      <c r="Y40" s="1" t="s">
        <v>40</v>
      </c>
      <c r="Z40" s="1" t="s">
        <v>41</v>
      </c>
      <c r="AA40" s="1" t="s">
        <v>42</v>
      </c>
      <c r="AB40" s="1" t="s">
        <v>42</v>
      </c>
      <c r="AC40" s="1" t="s">
        <v>42</v>
      </c>
      <c r="AD40" s="1" t="s">
        <v>43</v>
      </c>
      <c r="AE40" s="6"/>
      <c r="AF40" s="6"/>
      <c r="AG40" s="6"/>
    </row>
    <row r="41" spans="1:33" ht="30" x14ac:dyDescent="0.25">
      <c r="A41" s="3">
        <v>35</v>
      </c>
      <c r="B41" s="2" t="s">
        <v>319</v>
      </c>
      <c r="C41" s="1" t="s">
        <v>131</v>
      </c>
      <c r="D41" s="1" t="s">
        <v>146</v>
      </c>
      <c r="E41" s="1" t="s">
        <v>147</v>
      </c>
      <c r="F41" s="1" t="s">
        <v>49</v>
      </c>
      <c r="G41" s="1" t="s">
        <v>49</v>
      </c>
      <c r="H41" s="8">
        <v>12000</v>
      </c>
      <c r="I41" s="1" t="s">
        <v>49</v>
      </c>
      <c r="J41" s="1" t="s">
        <v>49</v>
      </c>
      <c r="K41" s="1" t="s">
        <v>49</v>
      </c>
      <c r="L41" s="1" t="s">
        <v>49</v>
      </c>
      <c r="M41" s="1">
        <v>300</v>
      </c>
      <c r="N41" s="8" t="s">
        <v>49</v>
      </c>
      <c r="O41" s="8">
        <v>1500000</v>
      </c>
      <c r="P41" s="1" t="s">
        <v>49</v>
      </c>
      <c r="Q41" s="1" t="s">
        <v>49</v>
      </c>
      <c r="R41" s="1" t="s">
        <v>49</v>
      </c>
      <c r="S41" s="1" t="s">
        <v>49</v>
      </c>
      <c r="T41" s="1">
        <v>300</v>
      </c>
      <c r="U41" s="1">
        <v>300</v>
      </c>
      <c r="V41" s="1" t="s">
        <v>20</v>
      </c>
      <c r="W41" s="1" t="s">
        <v>59</v>
      </c>
      <c r="X41" s="1" t="s">
        <v>54</v>
      </c>
      <c r="Y41" s="1" t="s">
        <v>70</v>
      </c>
      <c r="Z41" s="1" t="s">
        <v>41</v>
      </c>
      <c r="AA41" s="1" t="s">
        <v>41</v>
      </c>
      <c r="AB41" s="1" t="s">
        <v>41</v>
      </c>
      <c r="AC41" s="1" t="s">
        <v>42</v>
      </c>
      <c r="AD41" s="1" t="s">
        <v>54</v>
      </c>
      <c r="AE41" s="6"/>
      <c r="AF41" s="6"/>
      <c r="AG41" s="6"/>
    </row>
    <row r="42" spans="1:33" ht="30" x14ac:dyDescent="0.25">
      <c r="A42" s="1">
        <v>36</v>
      </c>
      <c r="B42" s="2" t="s">
        <v>247</v>
      </c>
      <c r="C42" s="1" t="s">
        <v>131</v>
      </c>
      <c r="D42" s="1" t="s">
        <v>149</v>
      </c>
      <c r="E42" s="1" t="s">
        <v>150</v>
      </c>
      <c r="F42" s="1" t="s">
        <v>255</v>
      </c>
      <c r="G42" s="1" t="s">
        <v>256</v>
      </c>
      <c r="H42" s="8">
        <v>4900</v>
      </c>
      <c r="I42" s="1">
        <v>720</v>
      </c>
      <c r="J42" s="1">
        <v>1</v>
      </c>
      <c r="K42" s="1">
        <v>24</v>
      </c>
      <c r="L42" s="1">
        <v>5</v>
      </c>
      <c r="M42" s="1" t="s">
        <v>49</v>
      </c>
      <c r="N42" s="8" t="s">
        <v>49</v>
      </c>
      <c r="O42" s="8">
        <v>1375000</v>
      </c>
      <c r="P42" s="1" t="s">
        <v>49</v>
      </c>
      <c r="Q42" s="1" t="s">
        <v>49</v>
      </c>
      <c r="R42" s="1">
        <v>160</v>
      </c>
      <c r="S42" s="1">
        <v>5</v>
      </c>
      <c r="T42" s="1">
        <v>85</v>
      </c>
      <c r="U42" s="1">
        <v>250</v>
      </c>
      <c r="V42" s="1" t="s">
        <v>21</v>
      </c>
      <c r="W42" s="1" t="s">
        <v>59</v>
      </c>
      <c r="X42" s="1" t="s">
        <v>39</v>
      </c>
      <c r="Y42" s="1" t="s">
        <v>40</v>
      </c>
      <c r="Z42" s="1" t="s">
        <v>41</v>
      </c>
      <c r="AA42" s="1" t="s">
        <v>41</v>
      </c>
      <c r="AB42" s="1" t="s">
        <v>41</v>
      </c>
      <c r="AC42" s="1" t="s">
        <v>42</v>
      </c>
      <c r="AD42" s="1" t="s">
        <v>54</v>
      </c>
      <c r="AE42" s="6"/>
      <c r="AF42" s="6"/>
      <c r="AG42" s="6"/>
    </row>
    <row r="43" spans="1:33" ht="30" x14ac:dyDescent="0.25">
      <c r="A43" s="3">
        <v>37</v>
      </c>
      <c r="B43" s="2" t="s">
        <v>250</v>
      </c>
      <c r="C43" s="1" t="s">
        <v>131</v>
      </c>
      <c r="D43" s="1" t="s">
        <v>251</v>
      </c>
      <c r="E43" s="1" t="s">
        <v>252</v>
      </c>
      <c r="F43" s="1" t="s">
        <v>253</v>
      </c>
      <c r="G43" s="1" t="s">
        <v>254</v>
      </c>
      <c r="H43" s="8">
        <v>10000</v>
      </c>
      <c r="I43" s="1" t="s">
        <v>49</v>
      </c>
      <c r="J43" s="1" t="s">
        <v>49</v>
      </c>
      <c r="K43" s="1">
        <v>2</v>
      </c>
      <c r="L43" s="1" t="s">
        <v>49</v>
      </c>
      <c r="M43" s="1">
        <v>105</v>
      </c>
      <c r="N43" s="8" t="s">
        <v>49</v>
      </c>
      <c r="O43" s="8">
        <v>800000</v>
      </c>
      <c r="P43" s="1" t="s">
        <v>49</v>
      </c>
      <c r="Q43" s="1" t="s">
        <v>49</v>
      </c>
      <c r="R43" s="1">
        <v>110</v>
      </c>
      <c r="S43" s="1" t="s">
        <v>49</v>
      </c>
      <c r="T43" s="1">
        <v>105</v>
      </c>
      <c r="U43" s="1">
        <v>215</v>
      </c>
      <c r="V43" s="1" t="s">
        <v>21</v>
      </c>
      <c r="W43" s="1" t="s">
        <v>59</v>
      </c>
      <c r="X43" s="1" t="s">
        <v>54</v>
      </c>
      <c r="Y43" s="1" t="s">
        <v>40</v>
      </c>
      <c r="Z43" s="1" t="s">
        <v>41</v>
      </c>
      <c r="AA43" s="1" t="s">
        <v>42</v>
      </c>
      <c r="AB43" s="1" t="s">
        <v>42</v>
      </c>
      <c r="AC43" s="1" t="s">
        <v>42</v>
      </c>
      <c r="AD43" s="1" t="s">
        <v>54</v>
      </c>
      <c r="AE43" s="6"/>
      <c r="AF43" s="6"/>
      <c r="AG43" s="6"/>
    </row>
    <row r="44" spans="1:33" s="34" customFormat="1" ht="30" x14ac:dyDescent="0.25">
      <c r="A44" s="1">
        <v>38</v>
      </c>
      <c r="B44" s="30" t="s">
        <v>280</v>
      </c>
      <c r="C44" s="29" t="s">
        <v>226</v>
      </c>
      <c r="D44" s="29" t="s">
        <v>227</v>
      </c>
      <c r="E44" s="29" t="s">
        <v>228</v>
      </c>
      <c r="F44" s="29" t="s">
        <v>257</v>
      </c>
      <c r="G44" s="29" t="s">
        <v>258</v>
      </c>
      <c r="H44" s="31" t="s">
        <v>49</v>
      </c>
      <c r="I44" s="29" t="s">
        <v>49</v>
      </c>
      <c r="J44" s="29" t="s">
        <v>49</v>
      </c>
      <c r="K44" s="29" t="s">
        <v>49</v>
      </c>
      <c r="L44" s="29" t="s">
        <v>49</v>
      </c>
      <c r="M44" s="29">
        <v>150</v>
      </c>
      <c r="N44" s="29" t="s">
        <v>49</v>
      </c>
      <c r="O44" s="32" t="s">
        <v>229</v>
      </c>
      <c r="P44" s="29" t="s">
        <v>49</v>
      </c>
      <c r="Q44" s="29" t="s">
        <v>49</v>
      </c>
      <c r="R44" s="29" t="s">
        <v>49</v>
      </c>
      <c r="S44" s="29" t="s">
        <v>49</v>
      </c>
      <c r="T44" s="29">
        <v>158</v>
      </c>
      <c r="U44" s="29">
        <v>158</v>
      </c>
      <c r="V44" s="29" t="s">
        <v>21</v>
      </c>
      <c r="W44" s="29" t="s">
        <v>48</v>
      </c>
      <c r="X44" s="29" t="s">
        <v>49</v>
      </c>
      <c r="Y44" s="29" t="s">
        <v>49</v>
      </c>
      <c r="Z44" s="29" t="s">
        <v>42</v>
      </c>
      <c r="AA44" s="29" t="s">
        <v>42</v>
      </c>
      <c r="AB44" s="29" t="s">
        <v>42</v>
      </c>
      <c r="AC44" s="29" t="s">
        <v>42</v>
      </c>
      <c r="AD44" s="29" t="s">
        <v>171</v>
      </c>
      <c r="AE44" s="33"/>
      <c r="AF44" s="33"/>
      <c r="AG44" s="33"/>
    </row>
    <row r="45" spans="1:33" ht="30" x14ac:dyDescent="0.25">
      <c r="A45" s="3">
        <v>39</v>
      </c>
      <c r="B45" s="2" t="s">
        <v>279</v>
      </c>
      <c r="C45" s="1" t="s">
        <v>192</v>
      </c>
      <c r="D45" s="1" t="s">
        <v>152</v>
      </c>
      <c r="E45" s="1" t="s">
        <v>153</v>
      </c>
      <c r="F45" s="1" t="s">
        <v>49</v>
      </c>
      <c r="G45" s="1" t="s">
        <v>49</v>
      </c>
      <c r="H45" s="8">
        <v>11200</v>
      </c>
      <c r="I45" s="1">
        <v>1278</v>
      </c>
      <c r="J45" s="1">
        <v>1</v>
      </c>
      <c r="K45" s="1">
        <v>2</v>
      </c>
      <c r="L45" s="1">
        <v>10</v>
      </c>
      <c r="M45" s="1" t="s">
        <v>49</v>
      </c>
      <c r="N45" s="8" t="s">
        <v>49</v>
      </c>
      <c r="O45" s="8">
        <v>500000</v>
      </c>
      <c r="P45" s="1" t="s">
        <v>49</v>
      </c>
      <c r="Q45" s="1" t="s">
        <v>49</v>
      </c>
      <c r="R45" s="1">
        <v>100</v>
      </c>
      <c r="S45" s="1">
        <v>10</v>
      </c>
      <c r="T45" s="1" t="s">
        <v>49</v>
      </c>
      <c r="U45" s="1">
        <v>110</v>
      </c>
      <c r="V45" s="1" t="s">
        <v>21</v>
      </c>
      <c r="W45" s="1" t="s">
        <v>59</v>
      </c>
      <c r="X45" s="1" t="s">
        <v>54</v>
      </c>
      <c r="Y45" s="1" t="s">
        <v>40</v>
      </c>
      <c r="Z45" s="1" t="s">
        <v>41</v>
      </c>
      <c r="AA45" s="1" t="s">
        <v>41</v>
      </c>
      <c r="AB45" s="1" t="s">
        <v>41</v>
      </c>
      <c r="AC45" s="1" t="s">
        <v>41</v>
      </c>
      <c r="AD45" s="1" t="s">
        <v>54</v>
      </c>
      <c r="AE45" s="6"/>
      <c r="AF45" s="6"/>
      <c r="AG45" s="6"/>
    </row>
    <row r="46" spans="1:33" ht="30" x14ac:dyDescent="0.25">
      <c r="A46" s="1">
        <v>40</v>
      </c>
      <c r="B46" s="2" t="s">
        <v>278</v>
      </c>
      <c r="C46" s="1" t="s">
        <v>192</v>
      </c>
      <c r="D46" s="1" t="s">
        <v>221</v>
      </c>
      <c r="E46" s="1" t="s">
        <v>197</v>
      </c>
      <c r="F46" s="1" t="s">
        <v>259</v>
      </c>
      <c r="G46" s="1" t="s">
        <v>260</v>
      </c>
      <c r="H46" s="8">
        <v>15000</v>
      </c>
      <c r="I46" s="1">
        <v>432</v>
      </c>
      <c r="J46" s="1">
        <v>1</v>
      </c>
      <c r="K46" s="1">
        <v>1</v>
      </c>
      <c r="L46" s="1" t="s">
        <v>49</v>
      </c>
      <c r="M46" s="1">
        <v>200</v>
      </c>
      <c r="N46" s="8" t="s">
        <v>49</v>
      </c>
      <c r="O46" s="8" t="s">
        <v>222</v>
      </c>
      <c r="P46" s="1" t="s">
        <v>49</v>
      </c>
      <c r="Q46" s="1" t="s">
        <v>49</v>
      </c>
      <c r="R46" s="1">
        <v>87</v>
      </c>
      <c r="S46" s="1" t="s">
        <v>49</v>
      </c>
      <c r="T46" s="1">
        <v>147</v>
      </c>
      <c r="U46" s="1">
        <v>234</v>
      </c>
      <c r="V46" s="1" t="s">
        <v>21</v>
      </c>
      <c r="W46" s="1" t="s">
        <v>48</v>
      </c>
      <c r="X46" s="1" t="s">
        <v>60</v>
      </c>
      <c r="Y46" s="1" t="s">
        <v>40</v>
      </c>
      <c r="Z46" s="1" t="s">
        <v>42</v>
      </c>
      <c r="AA46" s="1" t="s">
        <v>42</v>
      </c>
      <c r="AB46" s="1" t="s">
        <v>42</v>
      </c>
      <c r="AC46" s="1" t="s">
        <v>42</v>
      </c>
      <c r="AD46" s="1" t="s">
        <v>43</v>
      </c>
      <c r="AE46" s="6"/>
      <c r="AF46" s="6"/>
      <c r="AG46" s="6"/>
    </row>
    <row r="47" spans="1:33" ht="45" x14ac:dyDescent="0.25">
      <c r="A47" s="3">
        <v>41</v>
      </c>
      <c r="B47" s="2" t="s">
        <v>273</v>
      </c>
      <c r="C47" s="1" t="s">
        <v>192</v>
      </c>
      <c r="D47" s="1" t="s">
        <v>274</v>
      </c>
      <c r="E47" s="1" t="s">
        <v>275</v>
      </c>
      <c r="F47" s="1" t="s">
        <v>276</v>
      </c>
      <c r="G47" s="1" t="s">
        <v>277</v>
      </c>
      <c r="H47" s="8">
        <v>15000</v>
      </c>
      <c r="I47" s="1">
        <v>432</v>
      </c>
      <c r="J47" s="1">
        <v>1</v>
      </c>
      <c r="K47" s="1">
        <v>1</v>
      </c>
      <c r="L47" s="1" t="s">
        <v>49</v>
      </c>
      <c r="M47" s="1">
        <v>201</v>
      </c>
      <c r="N47" s="8" t="s">
        <v>49</v>
      </c>
      <c r="O47" s="8" t="s">
        <v>222</v>
      </c>
      <c r="P47" s="1" t="s">
        <v>49</v>
      </c>
      <c r="Q47" s="1" t="s">
        <v>49</v>
      </c>
      <c r="R47" s="1">
        <v>88</v>
      </c>
      <c r="S47" s="1" t="s">
        <v>49</v>
      </c>
      <c r="T47" s="1">
        <v>147</v>
      </c>
      <c r="U47" s="1">
        <v>234</v>
      </c>
      <c r="V47" s="1" t="s">
        <v>21</v>
      </c>
      <c r="W47" s="1" t="s">
        <v>48</v>
      </c>
      <c r="X47" s="1" t="s">
        <v>60</v>
      </c>
      <c r="Y47" s="1" t="s">
        <v>40</v>
      </c>
      <c r="Z47" s="1" t="s">
        <v>42</v>
      </c>
      <c r="AA47" s="1" t="s">
        <v>42</v>
      </c>
      <c r="AB47" s="1" t="s">
        <v>42</v>
      </c>
      <c r="AC47" s="1" t="s">
        <v>42</v>
      </c>
      <c r="AD47" s="1" t="s">
        <v>43</v>
      </c>
      <c r="AE47" s="6"/>
      <c r="AF47" s="6"/>
      <c r="AG47" s="6"/>
    </row>
    <row r="48" spans="1:33" ht="30" x14ac:dyDescent="0.25">
      <c r="A48" s="1">
        <v>42</v>
      </c>
      <c r="B48" s="2" t="s">
        <v>324</v>
      </c>
      <c r="C48" s="1" t="s">
        <v>155</v>
      </c>
      <c r="D48" s="1" t="s">
        <v>155</v>
      </c>
      <c r="E48" s="1" t="s">
        <v>156</v>
      </c>
      <c r="F48" s="1" t="s">
        <v>186</v>
      </c>
      <c r="G48" s="1" t="s">
        <v>187</v>
      </c>
      <c r="H48" s="8">
        <v>10000</v>
      </c>
      <c r="I48" s="1">
        <v>72</v>
      </c>
      <c r="J48" s="1" t="s">
        <v>49</v>
      </c>
      <c r="K48" s="1">
        <v>360</v>
      </c>
      <c r="L48" s="1">
        <v>40</v>
      </c>
      <c r="M48" s="1" t="s">
        <v>49</v>
      </c>
      <c r="N48" s="8">
        <v>1200000</v>
      </c>
      <c r="O48" s="8" t="s">
        <v>49</v>
      </c>
      <c r="P48" s="8">
        <v>7200000</v>
      </c>
      <c r="Q48" s="1" t="s">
        <v>49</v>
      </c>
      <c r="R48" s="1">
        <v>360</v>
      </c>
      <c r="S48" s="1">
        <v>40</v>
      </c>
      <c r="T48" s="1" t="s">
        <v>49</v>
      </c>
      <c r="U48" s="1">
        <v>400</v>
      </c>
      <c r="V48" s="1" t="s">
        <v>20</v>
      </c>
      <c r="W48" s="1" t="s">
        <v>59</v>
      </c>
      <c r="X48" s="1" t="s">
        <v>39</v>
      </c>
      <c r="Y48" s="1" t="s">
        <v>70</v>
      </c>
      <c r="Z48" s="1" t="s">
        <v>41</v>
      </c>
      <c r="AA48" s="1" t="s">
        <v>41</v>
      </c>
      <c r="AB48" s="1" t="s">
        <v>41</v>
      </c>
      <c r="AC48" s="1" t="s">
        <v>41</v>
      </c>
      <c r="AD48" s="1" t="s">
        <v>54</v>
      </c>
      <c r="AE48" s="6"/>
      <c r="AF48" s="6"/>
      <c r="AG48" s="6"/>
    </row>
    <row r="49" spans="1:33" ht="30" x14ac:dyDescent="0.25">
      <c r="A49" s="3">
        <v>43</v>
      </c>
      <c r="B49" s="2" t="s">
        <v>323</v>
      </c>
      <c r="C49" s="1" t="s">
        <v>155</v>
      </c>
      <c r="D49" s="1" t="s">
        <v>158</v>
      </c>
      <c r="E49" s="1" t="s">
        <v>159</v>
      </c>
      <c r="F49" s="1" t="s">
        <v>264</v>
      </c>
      <c r="G49" s="1" t="s">
        <v>189</v>
      </c>
      <c r="H49" s="8">
        <v>10000</v>
      </c>
      <c r="I49" s="1">
        <v>1525</v>
      </c>
      <c r="J49" s="1">
        <v>1</v>
      </c>
      <c r="K49" s="1">
        <v>4</v>
      </c>
      <c r="L49" s="1">
        <v>5</v>
      </c>
      <c r="M49" s="1" t="s">
        <v>49</v>
      </c>
      <c r="N49" s="8">
        <v>300000</v>
      </c>
      <c r="O49" s="8" t="s">
        <v>49</v>
      </c>
      <c r="P49" s="1" t="s">
        <v>49</v>
      </c>
      <c r="Q49" s="1" t="s">
        <v>49</v>
      </c>
      <c r="R49" s="1">
        <v>225</v>
      </c>
      <c r="S49" s="1">
        <v>5</v>
      </c>
      <c r="T49" s="1" t="s">
        <v>49</v>
      </c>
      <c r="U49" s="1">
        <v>230</v>
      </c>
      <c r="V49" s="1" t="s">
        <v>21</v>
      </c>
      <c r="W49" s="1" t="s">
        <v>59</v>
      </c>
      <c r="X49" s="1" t="s">
        <v>54</v>
      </c>
      <c r="Y49" s="1" t="s">
        <v>40</v>
      </c>
      <c r="Z49" s="1" t="s">
        <v>41</v>
      </c>
      <c r="AA49" s="1" t="s">
        <v>41</v>
      </c>
      <c r="AB49" s="1" t="s">
        <v>41</v>
      </c>
      <c r="AC49" s="1" t="s">
        <v>41</v>
      </c>
      <c r="AD49" s="1" t="s">
        <v>54</v>
      </c>
      <c r="AE49" s="6"/>
      <c r="AF49" s="6"/>
      <c r="AG49" s="6"/>
    </row>
    <row r="50" spans="1:33" ht="30" x14ac:dyDescent="0.25">
      <c r="A50" s="1">
        <v>44</v>
      </c>
      <c r="B50" s="2" t="s">
        <v>261</v>
      </c>
      <c r="C50" s="1" t="s">
        <v>155</v>
      </c>
      <c r="D50" s="1" t="s">
        <v>262</v>
      </c>
      <c r="E50" s="1" t="s">
        <v>263</v>
      </c>
      <c r="F50" s="1" t="s">
        <v>188</v>
      </c>
      <c r="G50" s="1" t="s">
        <v>265</v>
      </c>
      <c r="H50" s="8">
        <v>3500</v>
      </c>
      <c r="I50" s="1">
        <f>10*15</f>
        <v>150</v>
      </c>
      <c r="J50" s="1"/>
      <c r="K50" s="1">
        <v>1</v>
      </c>
      <c r="L50" s="1" t="s">
        <v>49</v>
      </c>
      <c r="M50" s="1">
        <v>190</v>
      </c>
      <c r="N50" s="8" t="s">
        <v>49</v>
      </c>
      <c r="O50" s="8">
        <v>900000</v>
      </c>
      <c r="P50" s="1" t="s">
        <v>49</v>
      </c>
      <c r="Q50" s="1" t="s">
        <v>49</v>
      </c>
      <c r="R50" s="1">
        <v>50</v>
      </c>
      <c r="S50" s="1" t="s">
        <v>49</v>
      </c>
      <c r="T50" s="1">
        <v>190</v>
      </c>
      <c r="U50" s="1">
        <v>240</v>
      </c>
      <c r="V50" s="1" t="s">
        <v>21</v>
      </c>
      <c r="W50" s="1" t="s">
        <v>38</v>
      </c>
      <c r="X50" s="1" t="s">
        <v>60</v>
      </c>
      <c r="Y50" s="1" t="s">
        <v>40</v>
      </c>
      <c r="Z50" s="1" t="s">
        <v>42</v>
      </c>
      <c r="AA50" s="1" t="s">
        <v>42</v>
      </c>
      <c r="AB50" s="1" t="s">
        <v>42</v>
      </c>
      <c r="AC50" s="1" t="s">
        <v>42</v>
      </c>
      <c r="AD50" s="1" t="s">
        <v>43</v>
      </c>
      <c r="AE50" s="6"/>
      <c r="AF50" s="6"/>
      <c r="AG50" s="6"/>
    </row>
    <row r="51" spans="1:33" ht="30" x14ac:dyDescent="0.25">
      <c r="A51" s="3">
        <v>45</v>
      </c>
      <c r="B51" s="2" t="s">
        <v>266</v>
      </c>
      <c r="C51" s="1" t="s">
        <v>155</v>
      </c>
      <c r="D51" s="1" t="s">
        <v>267</v>
      </c>
      <c r="E51" s="1" t="s">
        <v>268</v>
      </c>
      <c r="F51" s="1" t="s">
        <v>49</v>
      </c>
      <c r="G51" s="1" t="s">
        <v>49</v>
      </c>
      <c r="H51" s="8">
        <v>5000</v>
      </c>
      <c r="I51" s="1" t="s">
        <v>49</v>
      </c>
      <c r="J51" s="1" t="s">
        <v>49</v>
      </c>
      <c r="K51" s="1" t="s">
        <v>49</v>
      </c>
      <c r="L51" s="1" t="s">
        <v>49</v>
      </c>
      <c r="M51" s="1">
        <v>100</v>
      </c>
      <c r="N51" s="8" t="s">
        <v>49</v>
      </c>
      <c r="O51" s="8">
        <v>400000</v>
      </c>
      <c r="P51" s="1" t="s">
        <v>49</v>
      </c>
      <c r="Q51" s="1" t="s">
        <v>49</v>
      </c>
      <c r="R51" s="1" t="s">
        <v>49</v>
      </c>
      <c r="S51" s="1" t="s">
        <v>49</v>
      </c>
      <c r="T51" s="1">
        <v>135</v>
      </c>
      <c r="U51" s="1">
        <v>135</v>
      </c>
      <c r="V51" s="1" t="s">
        <v>21</v>
      </c>
      <c r="W51" s="1" t="s">
        <v>48</v>
      </c>
      <c r="X51" s="1" t="s">
        <v>60</v>
      </c>
      <c r="Y51" s="1" t="s">
        <v>40</v>
      </c>
      <c r="Z51" s="1" t="s">
        <v>42</v>
      </c>
      <c r="AA51" s="1" t="s">
        <v>42</v>
      </c>
      <c r="AB51" s="1" t="s">
        <v>42</v>
      </c>
      <c r="AC51" s="1" t="s">
        <v>42</v>
      </c>
      <c r="AD51" s="1" t="s">
        <v>43</v>
      </c>
      <c r="AE51" s="6"/>
      <c r="AF51" s="6"/>
      <c r="AG51" s="6"/>
    </row>
    <row r="52" spans="1:33" ht="30" x14ac:dyDescent="0.25">
      <c r="A52" s="1">
        <v>46</v>
      </c>
      <c r="B52" s="2" t="s">
        <v>269</v>
      </c>
      <c r="C52" s="1" t="s">
        <v>155</v>
      </c>
      <c r="D52" s="1" t="s">
        <v>270</v>
      </c>
      <c r="E52" s="1" t="s">
        <v>271</v>
      </c>
      <c r="F52" s="1" t="s">
        <v>49</v>
      </c>
      <c r="G52" s="1" t="s">
        <v>49</v>
      </c>
      <c r="H52" s="8">
        <v>5500</v>
      </c>
      <c r="I52" s="1" t="s">
        <v>49</v>
      </c>
      <c r="J52" s="1" t="s">
        <v>49</v>
      </c>
      <c r="K52" s="1" t="s">
        <v>49</v>
      </c>
      <c r="L52" s="1" t="s">
        <v>49</v>
      </c>
      <c r="M52" s="1">
        <v>175</v>
      </c>
      <c r="N52" s="8" t="s">
        <v>49</v>
      </c>
      <c r="O52" s="8">
        <v>550000</v>
      </c>
      <c r="P52" s="1" t="s">
        <v>49</v>
      </c>
      <c r="Q52" s="1" t="s">
        <v>49</v>
      </c>
      <c r="R52" s="1" t="s">
        <v>49</v>
      </c>
      <c r="S52" s="1" t="s">
        <v>49</v>
      </c>
      <c r="T52" s="1">
        <v>175</v>
      </c>
      <c r="U52" s="1">
        <v>175</v>
      </c>
      <c r="V52" s="1" t="s">
        <v>21</v>
      </c>
      <c r="W52" s="1" t="s">
        <v>48</v>
      </c>
      <c r="X52" s="1" t="s">
        <v>60</v>
      </c>
      <c r="Y52" s="1" t="s">
        <v>40</v>
      </c>
      <c r="Z52" s="1" t="s">
        <v>42</v>
      </c>
      <c r="AA52" s="1" t="s">
        <v>42</v>
      </c>
      <c r="AB52" s="1" t="s">
        <v>42</v>
      </c>
      <c r="AC52" s="1" t="s">
        <v>42</v>
      </c>
      <c r="AD52" s="1" t="s">
        <v>43</v>
      </c>
      <c r="AE52" s="6"/>
      <c r="AF52" s="6"/>
      <c r="AG52" s="6"/>
    </row>
    <row r="53" spans="1:33" ht="30" x14ac:dyDescent="0.25">
      <c r="A53" s="3">
        <v>47</v>
      </c>
      <c r="B53" s="2" t="s">
        <v>322</v>
      </c>
      <c r="C53" s="1" t="s">
        <v>161</v>
      </c>
      <c r="D53" s="1" t="s">
        <v>162</v>
      </c>
      <c r="E53" s="1" t="s">
        <v>163</v>
      </c>
      <c r="F53" s="1" t="s">
        <v>49</v>
      </c>
      <c r="G53" s="1" t="s">
        <v>49</v>
      </c>
      <c r="H53" s="8">
        <v>8400</v>
      </c>
      <c r="I53" s="1">
        <v>2200</v>
      </c>
      <c r="J53" s="1">
        <v>1</v>
      </c>
      <c r="K53" s="1">
        <v>5</v>
      </c>
      <c r="L53" s="1">
        <v>15</v>
      </c>
      <c r="M53" s="1" t="s">
        <v>49</v>
      </c>
      <c r="N53" s="8" t="s">
        <v>49</v>
      </c>
      <c r="O53" s="8">
        <v>2000000</v>
      </c>
      <c r="P53" s="1" t="s">
        <v>49</v>
      </c>
      <c r="Q53" s="1" t="s">
        <v>49</v>
      </c>
      <c r="R53" s="1">
        <v>385</v>
      </c>
      <c r="S53" s="1">
        <v>15</v>
      </c>
      <c r="T53" s="1" t="s">
        <v>49</v>
      </c>
      <c r="U53" s="1">
        <v>400</v>
      </c>
      <c r="V53" s="1" t="s">
        <v>21</v>
      </c>
      <c r="W53" s="1" t="s">
        <v>59</v>
      </c>
      <c r="X53" s="1" t="s">
        <v>54</v>
      </c>
      <c r="Y53" s="1" t="s">
        <v>40</v>
      </c>
      <c r="Z53" s="1" t="s">
        <v>41</v>
      </c>
      <c r="AA53" s="1" t="s">
        <v>41</v>
      </c>
      <c r="AB53" s="1" t="s">
        <v>41</v>
      </c>
      <c r="AC53" s="1" t="s">
        <v>41</v>
      </c>
      <c r="AD53" s="1" t="s">
        <v>54</v>
      </c>
      <c r="AE53" s="6"/>
      <c r="AF53" s="6"/>
      <c r="AG53" s="6"/>
    </row>
    <row r="54" spans="1:33" ht="30" x14ac:dyDescent="0.25">
      <c r="A54" s="1">
        <v>48</v>
      </c>
      <c r="B54" s="2" t="s">
        <v>325</v>
      </c>
      <c r="C54" s="1" t="s">
        <v>161</v>
      </c>
      <c r="D54" s="1" t="s">
        <v>326</v>
      </c>
      <c r="E54" s="1" t="s">
        <v>327</v>
      </c>
      <c r="F54" s="1" t="s">
        <v>49</v>
      </c>
      <c r="G54" s="1" t="s">
        <v>49</v>
      </c>
      <c r="H54" s="8">
        <v>4500</v>
      </c>
      <c r="I54" s="1">
        <f>12*15</f>
        <v>180</v>
      </c>
      <c r="J54" s="1">
        <v>1</v>
      </c>
      <c r="K54" s="1">
        <v>2</v>
      </c>
      <c r="L54" s="1" t="s">
        <v>49</v>
      </c>
      <c r="M54" s="1">
        <v>90</v>
      </c>
      <c r="N54" s="8" t="s">
        <v>49</v>
      </c>
      <c r="O54" s="8">
        <v>400000</v>
      </c>
      <c r="P54" s="1" t="s">
        <v>49</v>
      </c>
      <c r="Q54" s="1" t="s">
        <v>49</v>
      </c>
      <c r="R54" s="1">
        <v>60</v>
      </c>
      <c r="S54" s="1" t="s">
        <v>49</v>
      </c>
      <c r="T54" s="1">
        <v>90</v>
      </c>
      <c r="U54" s="1">
        <v>140</v>
      </c>
      <c r="V54" s="1" t="s">
        <v>21</v>
      </c>
      <c r="W54" s="1" t="s">
        <v>38</v>
      </c>
      <c r="X54" s="1" t="s">
        <v>39</v>
      </c>
      <c r="Y54" s="1" t="s">
        <v>40</v>
      </c>
      <c r="Z54" s="1" t="s">
        <v>41</v>
      </c>
      <c r="AA54" s="1" t="s">
        <v>42</v>
      </c>
      <c r="AB54" s="1" t="s">
        <v>42</v>
      </c>
      <c r="AC54" s="1" t="s">
        <v>42</v>
      </c>
      <c r="AD54" s="1" t="s">
        <v>54</v>
      </c>
      <c r="AE54" s="6"/>
      <c r="AF54" s="6"/>
      <c r="AG54" s="6"/>
    </row>
    <row r="55" spans="1:33" ht="30" x14ac:dyDescent="0.25">
      <c r="A55" s="3">
        <v>49</v>
      </c>
      <c r="B55" s="2" t="s">
        <v>321</v>
      </c>
      <c r="C55" s="1" t="s">
        <v>165</v>
      </c>
      <c r="D55" s="1" t="s">
        <v>166</v>
      </c>
      <c r="E55" s="1" t="s">
        <v>167</v>
      </c>
      <c r="F55" s="1" t="s">
        <v>49</v>
      </c>
      <c r="G55" s="1" t="s">
        <v>49</v>
      </c>
      <c r="H55" s="8">
        <v>2375</v>
      </c>
      <c r="I55" s="1" t="s">
        <v>49</v>
      </c>
      <c r="J55" s="1" t="s">
        <v>49</v>
      </c>
      <c r="K55" s="1" t="s">
        <v>49</v>
      </c>
      <c r="L55" s="1" t="s">
        <v>49</v>
      </c>
      <c r="M55" s="1">
        <v>90</v>
      </c>
      <c r="N55" s="8" t="s">
        <v>49</v>
      </c>
      <c r="O55" s="8">
        <v>200000</v>
      </c>
      <c r="P55" s="1" t="s">
        <v>49</v>
      </c>
      <c r="Q55" s="1" t="s">
        <v>49</v>
      </c>
      <c r="R55" s="1" t="s">
        <v>49</v>
      </c>
      <c r="S55" s="1" t="s">
        <v>49</v>
      </c>
      <c r="T55" s="1">
        <v>90</v>
      </c>
      <c r="U55" s="1">
        <v>90</v>
      </c>
      <c r="V55" s="1" t="s">
        <v>21</v>
      </c>
      <c r="W55" s="1" t="s">
        <v>48</v>
      </c>
      <c r="X55" s="1" t="s">
        <v>49</v>
      </c>
      <c r="Y55" s="1" t="s">
        <v>40</v>
      </c>
      <c r="Z55" s="1" t="s">
        <v>41</v>
      </c>
      <c r="AA55" s="1" t="s">
        <v>42</v>
      </c>
      <c r="AB55" s="1" t="s">
        <v>42</v>
      </c>
      <c r="AC55" s="1" t="s">
        <v>42</v>
      </c>
      <c r="AD55" s="1" t="s">
        <v>43</v>
      </c>
      <c r="AE55" s="6"/>
      <c r="AF55" s="6"/>
      <c r="AG55" s="6"/>
    </row>
    <row r="56" spans="1:33" ht="30" x14ac:dyDescent="0.25">
      <c r="A56" s="1">
        <v>50</v>
      </c>
      <c r="B56" s="2" t="s">
        <v>320</v>
      </c>
      <c r="C56" s="1" t="s">
        <v>165</v>
      </c>
      <c r="D56" s="1" t="s">
        <v>169</v>
      </c>
      <c r="E56" s="1" t="s">
        <v>170</v>
      </c>
      <c r="F56" s="1" t="s">
        <v>49</v>
      </c>
      <c r="G56" s="1" t="s">
        <v>49</v>
      </c>
      <c r="H56" s="8">
        <v>20000</v>
      </c>
      <c r="I56" s="1" t="s">
        <v>49</v>
      </c>
      <c r="J56" s="1" t="s">
        <v>49</v>
      </c>
      <c r="K56" s="1" t="s">
        <v>49</v>
      </c>
      <c r="L56" s="1" t="s">
        <v>49</v>
      </c>
      <c r="M56" s="1">
        <v>280</v>
      </c>
      <c r="N56" s="8" t="s">
        <v>49</v>
      </c>
      <c r="O56" s="8">
        <v>1200000</v>
      </c>
      <c r="P56" s="1" t="s">
        <v>49</v>
      </c>
      <c r="Q56" s="1" t="s">
        <v>49</v>
      </c>
      <c r="R56" s="1" t="s">
        <v>49</v>
      </c>
      <c r="S56" s="1" t="s">
        <v>49</v>
      </c>
      <c r="T56" s="1">
        <v>280</v>
      </c>
      <c r="U56" s="1">
        <v>280</v>
      </c>
      <c r="V56" s="1" t="s">
        <v>21</v>
      </c>
      <c r="W56" s="1" t="s">
        <v>48</v>
      </c>
      <c r="X56" s="1" t="s">
        <v>49</v>
      </c>
      <c r="Y56" s="1" t="s">
        <v>40</v>
      </c>
      <c r="Z56" s="1" t="s">
        <v>41</v>
      </c>
      <c r="AA56" s="1" t="s">
        <v>42</v>
      </c>
      <c r="AB56" s="1" t="s">
        <v>42</v>
      </c>
      <c r="AC56" s="1" t="s">
        <v>42</v>
      </c>
      <c r="AD56" s="1" t="s">
        <v>171</v>
      </c>
      <c r="AE56" s="6"/>
      <c r="AF56" s="6"/>
      <c r="AG56" s="6"/>
    </row>
    <row r="57" spans="1:33" x14ac:dyDescent="0.25">
      <c r="A57" s="6"/>
      <c r="B57" s="14"/>
      <c r="C57" s="14"/>
      <c r="D57" s="14"/>
      <c r="E57" s="14"/>
      <c r="F57" s="6"/>
      <c r="G57" s="6"/>
      <c r="H57" s="15"/>
      <c r="I57" s="6"/>
      <c r="J57" s="6"/>
      <c r="K57" s="6"/>
      <c r="L57" s="6"/>
      <c r="M57" s="6"/>
      <c r="N57" s="15"/>
      <c r="O57" s="15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9" spans="1:33" ht="15.75" x14ac:dyDescent="0.25">
      <c r="Y59" s="38" t="s">
        <v>328</v>
      </c>
    </row>
    <row r="60" spans="1:33" ht="15.75" x14ac:dyDescent="0.25">
      <c r="Y60" s="38" t="s">
        <v>329</v>
      </c>
    </row>
    <row r="61" spans="1:33" ht="15.75" x14ac:dyDescent="0.25">
      <c r="Y61" s="38" t="s">
        <v>330</v>
      </c>
    </row>
    <row r="62" spans="1:33" ht="15.75" x14ac:dyDescent="0.25">
      <c r="Y62" s="38"/>
    </row>
    <row r="63" spans="1:33" ht="15.75" x14ac:dyDescent="0.25">
      <c r="Y63" s="38"/>
    </row>
    <row r="64" spans="1:33" ht="15.75" x14ac:dyDescent="0.25">
      <c r="Y64" s="38"/>
    </row>
    <row r="65" spans="25:25" ht="15.75" x14ac:dyDescent="0.25">
      <c r="Y65" s="38"/>
    </row>
    <row r="66" spans="25:25" ht="15.75" x14ac:dyDescent="0.25">
      <c r="Y66" s="39" t="s">
        <v>331</v>
      </c>
    </row>
    <row r="67" spans="25:25" ht="15.75" x14ac:dyDescent="0.25">
      <c r="Y67" s="38" t="s">
        <v>332</v>
      </c>
    </row>
    <row r="68" spans="25:25" ht="15.75" x14ac:dyDescent="0.25">
      <c r="Y68" s="38" t="s">
        <v>333</v>
      </c>
    </row>
  </sheetData>
  <mergeCells count="14">
    <mergeCell ref="A2:AD2"/>
    <mergeCell ref="A5:A6"/>
    <mergeCell ref="B5:B6"/>
    <mergeCell ref="C5:C6"/>
    <mergeCell ref="D5:D6"/>
    <mergeCell ref="E5:E6"/>
    <mergeCell ref="F5:G5"/>
    <mergeCell ref="H5:J5"/>
    <mergeCell ref="K5:M5"/>
    <mergeCell ref="N5:Q5"/>
    <mergeCell ref="R5:U5"/>
    <mergeCell ref="V5:Y5"/>
    <mergeCell ref="Z5:AC5"/>
    <mergeCell ref="AD5:AD6"/>
  </mergeCells>
  <pageMargins left="0.31496062992125984" right="1.6929133858267718" top="0.55118110236220474" bottom="0.55118110236220474" header="0.31496062992125984" footer="0.31496062992125984"/>
  <pageSetup paperSize="5" scale="48" orientation="landscape" horizontalDpi="4294967293" verticalDpi="0" r:id="rId1"/>
  <colBreaks count="1" manualBreakCount="1">
    <brk id="3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94F8-96C6-474B-B38D-26A8BF2DE050}">
  <dimension ref="A2:AG36"/>
  <sheetViews>
    <sheetView view="pageBreakPreview" zoomScale="60" zoomScaleNormal="100" workbookViewId="0">
      <pane ySplit="8" topLeftCell="A9" activePane="bottomLeft" state="frozen"/>
      <selection activeCell="E1" sqref="E1"/>
      <selection pane="bottomLeft" activeCell="G28" sqref="G28"/>
    </sheetView>
  </sheetViews>
  <sheetFormatPr defaultRowHeight="15" x14ac:dyDescent="0.25"/>
  <cols>
    <col min="1" max="1" width="5.42578125" customWidth="1"/>
    <col min="2" max="2" width="20.42578125" customWidth="1"/>
    <col min="3" max="3" width="12.42578125" customWidth="1"/>
    <col min="4" max="4" width="13.5703125" customWidth="1"/>
    <col min="5" max="5" width="15.7109375" customWidth="1"/>
    <col min="6" max="6" width="11.28515625" bestFit="1" customWidth="1"/>
    <col min="7" max="7" width="12.42578125" bestFit="1" customWidth="1"/>
    <col min="8" max="8" width="11.28515625" style="13" customWidth="1"/>
    <col min="9" max="9" width="9.5703125" customWidth="1"/>
    <col min="10" max="10" width="8" customWidth="1"/>
    <col min="11" max="11" width="7.85546875" customWidth="1"/>
    <col min="12" max="12" width="7.7109375" customWidth="1"/>
    <col min="13" max="13" width="8.42578125" customWidth="1"/>
    <col min="14" max="15" width="10.140625" style="11" bestFit="1" customWidth="1"/>
    <col min="16" max="16" width="11.28515625" customWidth="1"/>
    <col min="20" max="20" width="9.85546875" customWidth="1"/>
    <col min="22" max="22" width="11.7109375" customWidth="1"/>
    <col min="23" max="23" width="10.140625" customWidth="1"/>
    <col min="25" max="25" width="11.42578125" customWidth="1"/>
    <col min="30" max="32" width="12.42578125" customWidth="1"/>
  </cols>
  <sheetData>
    <row r="2" spans="1:33" ht="28.5" x14ac:dyDescent="0.45">
      <c r="A2" s="88" t="s">
        <v>341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17"/>
      <c r="AF2" s="17"/>
    </row>
    <row r="3" spans="1:33" s="42" customForma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</row>
    <row r="4" spans="1:33" s="42" customFormat="1" x14ac:dyDescent="0.25">
      <c r="A4" s="107" t="s">
        <v>342</v>
      </c>
      <c r="B4" s="107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1:33" s="42" customFormat="1" x14ac:dyDescent="0.25">
      <c r="A5" s="107" t="s">
        <v>343</v>
      </c>
      <c r="B5" s="107"/>
      <c r="H5" s="43"/>
      <c r="N5" s="44"/>
      <c r="O5" s="44"/>
    </row>
    <row r="7" spans="1:33" ht="21.6" customHeight="1" x14ac:dyDescent="0.25">
      <c r="A7" s="103" t="s">
        <v>0</v>
      </c>
      <c r="B7" s="105" t="s">
        <v>1</v>
      </c>
      <c r="C7" s="103" t="s">
        <v>2</v>
      </c>
      <c r="D7" s="103" t="s">
        <v>304</v>
      </c>
      <c r="E7" s="103" t="s">
        <v>4</v>
      </c>
      <c r="F7" s="103" t="s">
        <v>5</v>
      </c>
      <c r="G7" s="103"/>
      <c r="H7" s="103" t="s">
        <v>7</v>
      </c>
      <c r="I7" s="103"/>
      <c r="J7" s="103"/>
      <c r="K7" s="103" t="s">
        <v>8</v>
      </c>
      <c r="L7" s="103"/>
      <c r="M7" s="103"/>
      <c r="N7" s="103" t="s">
        <v>9</v>
      </c>
      <c r="O7" s="103"/>
      <c r="P7" s="103"/>
      <c r="Q7" s="103"/>
      <c r="R7" s="103" t="s">
        <v>10</v>
      </c>
      <c r="S7" s="103"/>
      <c r="T7" s="103"/>
      <c r="U7" s="103"/>
      <c r="V7" s="103" t="s">
        <v>11</v>
      </c>
      <c r="W7" s="103"/>
      <c r="X7" s="103"/>
      <c r="Y7" s="103"/>
      <c r="Z7" s="103" t="s">
        <v>12</v>
      </c>
      <c r="AA7" s="103"/>
      <c r="AB7" s="103"/>
      <c r="AC7" s="103"/>
      <c r="AD7" s="103" t="s">
        <v>177</v>
      </c>
      <c r="AE7" s="35"/>
      <c r="AF7" s="35"/>
      <c r="AG7" s="5"/>
    </row>
    <row r="8" spans="1:33" ht="36.6" customHeight="1" thickBot="1" x14ac:dyDescent="0.3">
      <c r="A8" s="104"/>
      <c r="B8" s="106"/>
      <c r="C8" s="104"/>
      <c r="D8" s="104"/>
      <c r="E8" s="104"/>
      <c r="F8" s="36" t="s">
        <v>13</v>
      </c>
      <c r="G8" s="36" t="s">
        <v>14</v>
      </c>
      <c r="H8" s="37" t="s">
        <v>15</v>
      </c>
      <c r="I8" s="36" t="s">
        <v>16</v>
      </c>
      <c r="J8" s="36" t="s">
        <v>17</v>
      </c>
      <c r="K8" s="36" t="s">
        <v>193</v>
      </c>
      <c r="L8" s="36" t="s">
        <v>18</v>
      </c>
      <c r="M8" s="36" t="s">
        <v>19</v>
      </c>
      <c r="N8" s="37" t="s">
        <v>20</v>
      </c>
      <c r="O8" s="37" t="s">
        <v>21</v>
      </c>
      <c r="P8" s="36" t="s">
        <v>22</v>
      </c>
      <c r="Q8" s="36" t="s">
        <v>23</v>
      </c>
      <c r="R8" s="36" t="s">
        <v>193</v>
      </c>
      <c r="S8" s="36" t="s">
        <v>18</v>
      </c>
      <c r="T8" s="36" t="s">
        <v>344</v>
      </c>
      <c r="U8" s="36" t="s">
        <v>24</v>
      </c>
      <c r="V8" s="36" t="s">
        <v>25</v>
      </c>
      <c r="W8" s="36" t="s">
        <v>26</v>
      </c>
      <c r="X8" s="36" t="s">
        <v>27</v>
      </c>
      <c r="Y8" s="36" t="s">
        <v>28</v>
      </c>
      <c r="Z8" s="36" t="s">
        <v>29</v>
      </c>
      <c r="AA8" s="36" t="s">
        <v>30</v>
      </c>
      <c r="AB8" s="36" t="s">
        <v>31</v>
      </c>
      <c r="AC8" s="36" t="s">
        <v>32</v>
      </c>
      <c r="AD8" s="104"/>
      <c r="AE8" s="35"/>
      <c r="AF8" s="35"/>
      <c r="AG8" s="5"/>
    </row>
    <row r="9" spans="1:33" ht="30.75" thickTop="1" x14ac:dyDescent="0.25">
      <c r="A9" s="3" t="s">
        <v>335</v>
      </c>
      <c r="B9" s="2" t="s">
        <v>272</v>
      </c>
      <c r="C9" s="1" t="s">
        <v>76</v>
      </c>
      <c r="D9" s="1" t="s">
        <v>81</v>
      </c>
      <c r="E9" s="1" t="s">
        <v>82</v>
      </c>
      <c r="F9" s="1" t="s">
        <v>178</v>
      </c>
      <c r="G9" s="1" t="s">
        <v>179</v>
      </c>
      <c r="H9" s="8">
        <v>10000</v>
      </c>
      <c r="I9" s="1">
        <v>1296</v>
      </c>
      <c r="J9" s="1">
        <v>1</v>
      </c>
      <c r="K9" s="1">
        <v>2</v>
      </c>
      <c r="L9" s="1" t="s">
        <v>49</v>
      </c>
      <c r="M9" s="1" t="s">
        <v>49</v>
      </c>
      <c r="N9" s="8">
        <v>400000</v>
      </c>
      <c r="O9" s="8">
        <v>1600000</v>
      </c>
      <c r="P9" s="1" t="s">
        <v>49</v>
      </c>
      <c r="Q9" s="1" t="s">
        <v>49</v>
      </c>
      <c r="R9" s="1">
        <v>250</v>
      </c>
      <c r="S9" s="1" t="s">
        <v>49</v>
      </c>
      <c r="T9" s="1">
        <v>150</v>
      </c>
      <c r="U9" s="1">
        <v>400</v>
      </c>
      <c r="V9" s="1" t="s">
        <v>20</v>
      </c>
      <c r="W9" s="1" t="s">
        <v>59</v>
      </c>
      <c r="X9" s="1" t="s">
        <v>54</v>
      </c>
      <c r="Y9" s="1" t="s">
        <v>70</v>
      </c>
      <c r="Z9" s="1" t="s">
        <v>41</v>
      </c>
      <c r="AA9" s="1" t="s">
        <v>42</v>
      </c>
      <c r="AB9" s="1" t="s">
        <v>42</v>
      </c>
      <c r="AC9" s="1" t="s">
        <v>42</v>
      </c>
      <c r="AD9" s="1" t="s">
        <v>54</v>
      </c>
      <c r="AE9" s="6"/>
      <c r="AF9" s="6"/>
      <c r="AG9" s="6"/>
    </row>
    <row r="10" spans="1:33" x14ac:dyDescent="0.25">
      <c r="A10" s="1"/>
      <c r="B10" s="2"/>
      <c r="C10" s="1"/>
      <c r="D10" s="1"/>
      <c r="E10" s="1"/>
      <c r="F10" s="1"/>
      <c r="G10" s="1"/>
      <c r="H10" s="8"/>
      <c r="I10" s="1"/>
      <c r="J10" s="1"/>
      <c r="K10" s="1"/>
      <c r="L10" s="1"/>
      <c r="M10" s="1"/>
      <c r="N10" s="8"/>
      <c r="O10" s="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6"/>
      <c r="AF10" s="6"/>
      <c r="AG10" s="6"/>
    </row>
    <row r="11" spans="1:33" x14ac:dyDescent="0.25">
      <c r="A11" s="1"/>
      <c r="B11" s="2"/>
      <c r="C11" s="1"/>
      <c r="D11" s="1"/>
      <c r="E11" s="1"/>
      <c r="F11" s="1"/>
      <c r="G11" s="1"/>
      <c r="H11" s="8"/>
      <c r="I11" s="1"/>
      <c r="J11" s="1"/>
      <c r="K11" s="1"/>
      <c r="L11" s="1"/>
      <c r="M11" s="1"/>
      <c r="N11" s="8"/>
      <c r="O11" s="8"/>
      <c r="P11" s="9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6"/>
      <c r="AF11" s="6"/>
      <c r="AG11" s="6"/>
    </row>
    <row r="12" spans="1:33" x14ac:dyDescent="0.25">
      <c r="A12" s="1"/>
      <c r="B12" s="2"/>
      <c r="C12" s="1"/>
      <c r="D12" s="1"/>
      <c r="E12" s="1"/>
      <c r="F12" s="1"/>
      <c r="G12" s="1"/>
      <c r="H12" s="8"/>
      <c r="I12" s="1"/>
      <c r="J12" s="1"/>
      <c r="K12" s="1"/>
      <c r="L12" s="1"/>
      <c r="M12" s="1"/>
      <c r="N12" s="8"/>
      <c r="O12" s="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6"/>
      <c r="AF12" s="6"/>
      <c r="AG12" s="6"/>
    </row>
    <row r="13" spans="1:33" x14ac:dyDescent="0.25">
      <c r="A13" s="3"/>
      <c r="B13" s="2"/>
      <c r="C13" s="1"/>
      <c r="D13" s="1"/>
      <c r="E13" s="1"/>
      <c r="F13" s="1"/>
      <c r="G13" s="1"/>
      <c r="H13" s="8"/>
      <c r="I13" s="1"/>
      <c r="J13" s="1"/>
      <c r="K13" s="1"/>
      <c r="L13" s="1"/>
      <c r="M13" s="1"/>
      <c r="N13" s="8"/>
      <c r="O13" s="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6"/>
      <c r="AF13" s="6"/>
      <c r="AG13" s="6"/>
    </row>
    <row r="14" spans="1:33" x14ac:dyDescent="0.25">
      <c r="A14" s="1"/>
      <c r="B14" s="2"/>
      <c r="C14" s="1"/>
      <c r="D14" s="1"/>
      <c r="E14" s="1"/>
      <c r="F14" s="1"/>
      <c r="G14" s="1"/>
      <c r="H14" s="8"/>
      <c r="I14" s="1"/>
      <c r="J14" s="1"/>
      <c r="K14" s="1"/>
      <c r="L14" s="1"/>
      <c r="M14" s="1"/>
      <c r="N14" s="8"/>
      <c r="O14" s="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6"/>
      <c r="AF14" s="6"/>
      <c r="AG14" s="6"/>
    </row>
    <row r="15" spans="1:33" x14ac:dyDescent="0.25">
      <c r="A15" s="3"/>
      <c r="B15" s="2"/>
      <c r="C15" s="1"/>
      <c r="D15" s="1"/>
      <c r="E15" s="1"/>
      <c r="F15" s="1"/>
      <c r="G15" s="1"/>
      <c r="H15" s="8"/>
      <c r="I15" s="1"/>
      <c r="J15" s="1"/>
      <c r="K15" s="1"/>
      <c r="L15" s="1"/>
      <c r="M15" s="1"/>
      <c r="N15" s="8"/>
      <c r="O15" s="8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6"/>
      <c r="AF15" s="6"/>
      <c r="AG15" s="6"/>
    </row>
    <row r="16" spans="1:33" x14ac:dyDescent="0.25">
      <c r="A16" s="1"/>
      <c r="B16" s="2"/>
      <c r="C16" s="1"/>
      <c r="D16" s="1"/>
      <c r="E16" s="1"/>
      <c r="F16" s="1"/>
      <c r="G16" s="1"/>
      <c r="H16" s="8"/>
      <c r="I16" s="1"/>
      <c r="J16" s="1"/>
      <c r="K16" s="1"/>
      <c r="L16" s="1"/>
      <c r="M16" s="1"/>
      <c r="N16" s="8"/>
      <c r="O16" s="8"/>
      <c r="P16" s="8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6"/>
      <c r="AF16" s="6"/>
      <c r="AG16" s="6"/>
    </row>
    <row r="17" spans="1:33" x14ac:dyDescent="0.25">
      <c r="A17" s="3"/>
      <c r="B17" s="2"/>
      <c r="C17" s="1"/>
      <c r="D17" s="1"/>
      <c r="E17" s="1"/>
      <c r="F17" s="1"/>
      <c r="G17" s="1"/>
      <c r="H17" s="8"/>
      <c r="I17" s="1"/>
      <c r="J17" s="1"/>
      <c r="K17" s="1"/>
      <c r="L17" s="1"/>
      <c r="M17" s="1"/>
      <c r="N17" s="8"/>
      <c r="O17" s="8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6"/>
      <c r="AF17" s="6"/>
      <c r="AG17" s="6"/>
    </row>
    <row r="18" spans="1:33" x14ac:dyDescent="0.25">
      <c r="A18" s="1"/>
      <c r="B18" s="2"/>
      <c r="C18" s="1"/>
      <c r="D18" s="1"/>
      <c r="E18" s="1"/>
      <c r="F18" s="1"/>
      <c r="G18" s="1"/>
      <c r="H18" s="8"/>
      <c r="I18" s="1"/>
      <c r="J18" s="1"/>
      <c r="K18" s="1"/>
      <c r="L18" s="1"/>
      <c r="M18" s="1"/>
      <c r="N18" s="8"/>
      <c r="O18" s="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6"/>
      <c r="AF18" s="6"/>
      <c r="AG18" s="6"/>
    </row>
    <row r="19" spans="1:33" x14ac:dyDescent="0.25">
      <c r="A19" s="3"/>
      <c r="B19" s="2"/>
      <c r="C19" s="1"/>
      <c r="D19" s="1"/>
      <c r="E19" s="1"/>
      <c r="F19" s="1"/>
      <c r="G19" s="1"/>
      <c r="H19" s="8"/>
      <c r="I19" s="1"/>
      <c r="J19" s="1"/>
      <c r="K19" s="1"/>
      <c r="L19" s="1"/>
      <c r="M19" s="1"/>
      <c r="N19" s="8"/>
      <c r="O19" s="8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6"/>
      <c r="AF19" s="6"/>
      <c r="AG19" s="6"/>
    </row>
    <row r="20" spans="1:33" x14ac:dyDescent="0.25">
      <c r="A20" s="1"/>
      <c r="B20" s="2"/>
      <c r="C20" s="1"/>
      <c r="D20" s="1"/>
      <c r="E20" s="1"/>
      <c r="F20" s="1"/>
      <c r="G20" s="1"/>
      <c r="H20" s="8"/>
      <c r="I20" s="1"/>
      <c r="J20" s="1"/>
      <c r="K20" s="1"/>
      <c r="L20" s="1"/>
      <c r="M20" s="1"/>
      <c r="N20" s="8"/>
      <c r="O20" s="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6"/>
      <c r="AF20" s="6"/>
      <c r="AG20" s="6"/>
    </row>
    <row r="21" spans="1:33" x14ac:dyDescent="0.25">
      <c r="A21" s="3"/>
      <c r="B21" s="2"/>
      <c r="C21" s="1"/>
      <c r="D21" s="1"/>
      <c r="E21" s="1"/>
      <c r="F21" s="1"/>
      <c r="G21" s="1"/>
      <c r="H21" s="8"/>
      <c r="I21" s="1"/>
      <c r="J21" s="1"/>
      <c r="K21" s="1"/>
      <c r="L21" s="1"/>
      <c r="M21" s="1"/>
      <c r="N21" s="8"/>
      <c r="O21" s="8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6"/>
      <c r="AF21" s="6"/>
      <c r="AG21" s="6"/>
    </row>
    <row r="22" spans="1:33" x14ac:dyDescent="0.25">
      <c r="A22" s="1"/>
      <c r="B22" s="2"/>
      <c r="C22" s="1"/>
      <c r="D22" s="1"/>
      <c r="E22" s="1"/>
      <c r="F22" s="1"/>
      <c r="G22" s="1"/>
      <c r="H22" s="8"/>
      <c r="I22" s="1"/>
      <c r="J22" s="1"/>
      <c r="K22" s="1"/>
      <c r="L22" s="1"/>
      <c r="M22" s="1"/>
      <c r="N22" s="8"/>
      <c r="O22" s="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6"/>
      <c r="AF22" s="6"/>
      <c r="AG22" s="6"/>
    </row>
    <row r="23" spans="1:33" x14ac:dyDescent="0.25">
      <c r="A23" s="3"/>
      <c r="B23" s="2"/>
      <c r="C23" s="1"/>
      <c r="D23" s="1"/>
      <c r="E23" s="1"/>
      <c r="F23" s="1"/>
      <c r="G23" s="1"/>
      <c r="H23" s="8"/>
      <c r="I23" s="1"/>
      <c r="J23" s="1"/>
      <c r="K23" s="1"/>
      <c r="L23" s="1"/>
      <c r="M23" s="1"/>
      <c r="N23" s="8"/>
      <c r="O23" s="8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6"/>
      <c r="AF23" s="6"/>
      <c r="AG23" s="6"/>
    </row>
    <row r="24" spans="1:33" x14ac:dyDescent="0.25">
      <c r="A24" s="1"/>
      <c r="B24" s="2"/>
      <c r="C24" s="1"/>
      <c r="D24" s="1"/>
      <c r="E24" s="1"/>
      <c r="F24" s="1"/>
      <c r="G24" s="1"/>
      <c r="H24" s="8"/>
      <c r="I24" s="1"/>
      <c r="J24" s="1"/>
      <c r="K24" s="1"/>
      <c r="L24" s="1"/>
      <c r="M24" s="1"/>
      <c r="N24" s="8"/>
      <c r="O24" s="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6"/>
      <c r="AF24" s="6"/>
      <c r="AG24" s="6"/>
    </row>
    <row r="25" spans="1:33" x14ac:dyDescent="0.25">
      <c r="A25" s="6"/>
      <c r="B25" s="14"/>
      <c r="C25" s="14"/>
      <c r="D25" s="14"/>
      <c r="E25" s="14"/>
      <c r="F25" s="6"/>
      <c r="G25" s="6"/>
      <c r="H25" s="15"/>
      <c r="I25" s="6"/>
      <c r="J25" s="6"/>
      <c r="K25" s="6"/>
      <c r="L25" s="6"/>
      <c r="M25" s="6"/>
      <c r="N25" s="15"/>
      <c r="O25" s="15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x14ac:dyDescent="0.25">
      <c r="A26" s="40" t="s">
        <v>336</v>
      </c>
      <c r="B26" t="s">
        <v>337</v>
      </c>
    </row>
    <row r="27" spans="1:33" ht="15.75" x14ac:dyDescent="0.25">
      <c r="Y27" s="38" t="s">
        <v>340</v>
      </c>
    </row>
    <row r="28" spans="1:33" ht="15.75" x14ac:dyDescent="0.25">
      <c r="Y28" s="38"/>
    </row>
    <row r="29" spans="1:33" ht="15.75" x14ac:dyDescent="0.25">
      <c r="Y29" s="38" t="s">
        <v>338</v>
      </c>
    </row>
    <row r="30" spans="1:33" ht="15.75" x14ac:dyDescent="0.25">
      <c r="Y30" s="38"/>
    </row>
    <row r="31" spans="1:33" ht="15.75" x14ac:dyDescent="0.25">
      <c r="Y31" s="38"/>
    </row>
    <row r="32" spans="1:33" ht="15.75" x14ac:dyDescent="0.25">
      <c r="Y32" s="38"/>
    </row>
    <row r="33" spans="25:25" ht="15.75" x14ac:dyDescent="0.25">
      <c r="Y33" s="38"/>
    </row>
    <row r="34" spans="25:25" ht="15.75" x14ac:dyDescent="0.25">
      <c r="Y34" s="39" t="s">
        <v>339</v>
      </c>
    </row>
    <row r="35" spans="25:25" ht="15.75" x14ac:dyDescent="0.25">
      <c r="Y35" s="38"/>
    </row>
    <row r="36" spans="25:25" ht="15.75" x14ac:dyDescent="0.25">
      <c r="Y36" s="38"/>
    </row>
  </sheetData>
  <mergeCells count="16">
    <mergeCell ref="R7:U7"/>
    <mergeCell ref="V7:Y7"/>
    <mergeCell ref="Z7:AC7"/>
    <mergeCell ref="AD7:AD8"/>
    <mergeCell ref="A2:AD2"/>
    <mergeCell ref="A7:A8"/>
    <mergeCell ref="B7:B8"/>
    <mergeCell ref="C7:C8"/>
    <mergeCell ref="D7:D8"/>
    <mergeCell ref="E7:E8"/>
    <mergeCell ref="F7:G7"/>
    <mergeCell ref="H7:J7"/>
    <mergeCell ref="K7:M7"/>
    <mergeCell ref="N7:Q7"/>
    <mergeCell ref="A4:B4"/>
    <mergeCell ref="A5:B5"/>
  </mergeCells>
  <pageMargins left="0.31496062992125984" right="1.6929133858267718" top="0.55118110236220474" bottom="0.55118110236220474" header="0.31496062992125984" footer="0.31496062992125984"/>
  <pageSetup paperSize="5" scale="48" orientation="landscape" horizontalDpi="4294967293" verticalDpi="0" r:id="rId1"/>
  <colBreaks count="1" manualBreakCount="1">
    <brk id="3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FCEC3-06E0-445D-BC11-A1BA2065C995}">
  <dimension ref="A2:AG29"/>
  <sheetViews>
    <sheetView view="pageBreakPreview" zoomScale="90" zoomScaleNormal="100" zoomScaleSheetLayoutView="90" workbookViewId="0">
      <pane ySplit="8" topLeftCell="A9" activePane="bottomLeft" state="frozen"/>
      <selection activeCell="E1" sqref="E1"/>
      <selection pane="bottomLeft" activeCell="B14" sqref="B14"/>
    </sheetView>
  </sheetViews>
  <sheetFormatPr defaultRowHeight="15" x14ac:dyDescent="0.25"/>
  <cols>
    <col min="1" max="1" width="5.42578125" customWidth="1"/>
    <col min="2" max="2" width="20.42578125" customWidth="1"/>
    <col min="3" max="3" width="12.42578125" customWidth="1"/>
    <col min="4" max="4" width="13.5703125" customWidth="1"/>
    <col min="5" max="5" width="15.7109375" customWidth="1"/>
    <col min="6" max="6" width="11.28515625" hidden="1" customWidth="1"/>
    <col min="7" max="7" width="12.42578125" hidden="1" customWidth="1"/>
    <col min="8" max="8" width="11.28515625" style="13" customWidth="1"/>
    <col min="9" max="9" width="9.5703125" customWidth="1"/>
    <col min="10" max="10" width="8" customWidth="1"/>
    <col min="11" max="11" width="7.85546875" customWidth="1"/>
    <col min="12" max="12" width="7.7109375" customWidth="1"/>
    <col min="13" max="13" width="8.42578125" customWidth="1"/>
    <col min="14" max="15" width="10.140625" style="11" bestFit="1" customWidth="1"/>
    <col min="16" max="16" width="11.28515625" customWidth="1"/>
    <col min="20" max="20" width="9.85546875" customWidth="1"/>
    <col min="22" max="22" width="11.7109375" customWidth="1"/>
    <col min="23" max="23" width="10.140625" customWidth="1"/>
    <col min="25" max="25" width="11.42578125" customWidth="1"/>
    <col min="30" max="30" width="12.42578125" customWidth="1"/>
    <col min="31" max="31" width="21.140625" customWidth="1"/>
    <col min="32" max="32" width="12.42578125" customWidth="1"/>
  </cols>
  <sheetData>
    <row r="2" spans="1:33" ht="28.5" x14ac:dyDescent="0.45">
      <c r="A2" s="88" t="s">
        <v>355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17"/>
      <c r="AF2" s="17"/>
    </row>
    <row r="3" spans="1:33" s="42" customForma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</row>
    <row r="4" spans="1:33" s="42" customFormat="1" x14ac:dyDescent="0.25">
      <c r="A4" s="47" t="s">
        <v>356</v>
      </c>
      <c r="B4" s="45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1:33" s="42" customFormat="1" x14ac:dyDescent="0.25">
      <c r="A5" s="107"/>
      <c r="B5" s="107"/>
      <c r="H5" s="43"/>
      <c r="N5" s="44"/>
      <c r="O5" s="44"/>
    </row>
    <row r="7" spans="1:33" ht="21.6" customHeight="1" x14ac:dyDescent="0.25">
      <c r="A7" s="103" t="s">
        <v>0</v>
      </c>
      <c r="B7" s="105" t="s">
        <v>1</v>
      </c>
      <c r="C7" s="103" t="s">
        <v>2</v>
      </c>
      <c r="D7" s="103" t="s">
        <v>304</v>
      </c>
      <c r="E7" s="103" t="s">
        <v>4</v>
      </c>
      <c r="F7" s="103" t="s">
        <v>5</v>
      </c>
      <c r="G7" s="103"/>
      <c r="H7" s="103" t="s">
        <v>7</v>
      </c>
      <c r="I7" s="103"/>
      <c r="J7" s="103"/>
      <c r="K7" s="103" t="s">
        <v>8</v>
      </c>
      <c r="L7" s="103"/>
      <c r="M7" s="103"/>
      <c r="N7" s="103" t="s">
        <v>9</v>
      </c>
      <c r="O7" s="103"/>
      <c r="P7" s="103"/>
      <c r="Q7" s="103"/>
      <c r="R7" s="103" t="s">
        <v>10</v>
      </c>
      <c r="S7" s="103"/>
      <c r="T7" s="103"/>
      <c r="U7" s="103"/>
      <c r="V7" s="103" t="s">
        <v>11</v>
      </c>
      <c r="W7" s="103"/>
      <c r="X7" s="103"/>
      <c r="Y7" s="103"/>
      <c r="Z7" s="103" t="s">
        <v>12</v>
      </c>
      <c r="AA7" s="103"/>
      <c r="AB7" s="103"/>
      <c r="AC7" s="103"/>
      <c r="AD7" s="103" t="s">
        <v>177</v>
      </c>
      <c r="AE7" s="108" t="s">
        <v>364</v>
      </c>
      <c r="AF7" s="35"/>
      <c r="AG7" s="5"/>
    </row>
    <row r="8" spans="1:33" ht="36.6" customHeight="1" thickBot="1" x14ac:dyDescent="0.3">
      <c r="A8" s="104"/>
      <c r="B8" s="106"/>
      <c r="C8" s="104"/>
      <c r="D8" s="104"/>
      <c r="E8" s="104"/>
      <c r="F8" s="36" t="s">
        <v>13</v>
      </c>
      <c r="G8" s="36" t="s">
        <v>14</v>
      </c>
      <c r="H8" s="37" t="s">
        <v>15</v>
      </c>
      <c r="I8" s="36" t="s">
        <v>16</v>
      </c>
      <c r="J8" s="36" t="s">
        <v>17</v>
      </c>
      <c r="K8" s="36" t="s">
        <v>193</v>
      </c>
      <c r="L8" s="36" t="s">
        <v>18</v>
      </c>
      <c r="M8" s="36" t="s">
        <v>19</v>
      </c>
      <c r="N8" s="37" t="s">
        <v>20</v>
      </c>
      <c r="O8" s="37" t="s">
        <v>21</v>
      </c>
      <c r="P8" s="36" t="s">
        <v>22</v>
      </c>
      <c r="Q8" s="36" t="s">
        <v>23</v>
      </c>
      <c r="R8" s="36" t="s">
        <v>193</v>
      </c>
      <c r="S8" s="36" t="s">
        <v>18</v>
      </c>
      <c r="T8" s="36" t="s">
        <v>344</v>
      </c>
      <c r="U8" s="36" t="s">
        <v>24</v>
      </c>
      <c r="V8" s="36" t="s">
        <v>25</v>
      </c>
      <c r="W8" s="36" t="s">
        <v>26</v>
      </c>
      <c r="X8" s="36" t="s">
        <v>27</v>
      </c>
      <c r="Y8" s="36" t="s">
        <v>28</v>
      </c>
      <c r="Z8" s="36" t="s">
        <v>29</v>
      </c>
      <c r="AA8" s="36" t="s">
        <v>30</v>
      </c>
      <c r="AB8" s="36" t="s">
        <v>31</v>
      </c>
      <c r="AC8" s="36" t="s">
        <v>32</v>
      </c>
      <c r="AD8" s="104"/>
      <c r="AE8" s="109"/>
      <c r="AF8" s="35"/>
      <c r="AG8" s="5"/>
    </row>
    <row r="9" spans="1:33" ht="15.75" thickTop="1" x14ac:dyDescent="0.25">
      <c r="A9" s="48" t="s">
        <v>346</v>
      </c>
      <c r="B9" s="49" t="s">
        <v>345</v>
      </c>
      <c r="C9" s="1"/>
      <c r="D9" s="1"/>
      <c r="E9" s="1"/>
      <c r="F9" s="1"/>
      <c r="G9" s="1"/>
      <c r="H9" s="8"/>
      <c r="I9" s="1"/>
      <c r="J9" s="1"/>
      <c r="K9" s="1"/>
      <c r="L9" s="1"/>
      <c r="M9" s="1"/>
      <c r="N9" s="8"/>
      <c r="O9" s="8"/>
      <c r="P9" s="1" t="s">
        <v>49</v>
      </c>
      <c r="Q9" s="1" t="s">
        <v>49</v>
      </c>
      <c r="R9" s="1"/>
      <c r="S9" s="1"/>
      <c r="T9" s="1"/>
      <c r="U9" s="8"/>
      <c r="V9" s="1"/>
      <c r="W9" s="1"/>
      <c r="X9" s="1"/>
      <c r="Y9" s="1"/>
      <c r="Z9" s="1"/>
      <c r="AA9" s="1"/>
      <c r="AB9" s="1"/>
      <c r="AC9" s="1"/>
      <c r="AD9" s="1"/>
      <c r="AE9" s="3"/>
      <c r="AF9" s="6"/>
      <c r="AG9" s="6"/>
    </row>
    <row r="10" spans="1:33" x14ac:dyDescent="0.25">
      <c r="A10" s="3"/>
      <c r="B10" s="2" t="s">
        <v>357</v>
      </c>
      <c r="C10" s="1" t="s">
        <v>351</v>
      </c>
      <c r="D10" s="1" t="s">
        <v>354</v>
      </c>
      <c r="E10" s="1" t="s">
        <v>362</v>
      </c>
      <c r="F10" s="1"/>
      <c r="G10" s="1"/>
      <c r="H10" s="8"/>
      <c r="I10" s="1"/>
      <c r="J10" s="1">
        <v>2</v>
      </c>
      <c r="K10" s="8">
        <v>0</v>
      </c>
      <c r="L10" s="1">
        <v>360</v>
      </c>
      <c r="M10" s="8">
        <v>0</v>
      </c>
      <c r="N10" s="8"/>
      <c r="O10" s="8"/>
      <c r="P10" s="1"/>
      <c r="Q10" s="1"/>
      <c r="R10" s="1"/>
      <c r="S10" s="1"/>
      <c r="T10" s="1"/>
      <c r="U10" s="1">
        <f>SUM(K10:M10)</f>
        <v>360</v>
      </c>
      <c r="V10" s="1" t="s">
        <v>20</v>
      </c>
      <c r="W10" s="1" t="s">
        <v>59</v>
      </c>
      <c r="X10" s="1" t="s">
        <v>54</v>
      </c>
      <c r="Y10" s="1" t="s">
        <v>70</v>
      </c>
      <c r="Z10" s="1" t="s">
        <v>41</v>
      </c>
      <c r="AA10" s="1" t="s">
        <v>41</v>
      </c>
      <c r="AB10" s="1" t="s">
        <v>41</v>
      </c>
      <c r="AC10" s="1" t="s">
        <v>363</v>
      </c>
      <c r="AD10" s="1" t="s">
        <v>54</v>
      </c>
      <c r="AE10" s="1"/>
      <c r="AF10" s="6"/>
      <c r="AG10" s="6"/>
    </row>
    <row r="11" spans="1:33" x14ac:dyDescent="0.25">
      <c r="A11" s="3"/>
      <c r="B11" s="2" t="s">
        <v>358</v>
      </c>
      <c r="C11" s="1" t="s">
        <v>351</v>
      </c>
      <c r="D11" s="1" t="s">
        <v>354</v>
      </c>
      <c r="E11" s="1" t="s">
        <v>362</v>
      </c>
      <c r="F11" s="1"/>
      <c r="G11" s="1"/>
      <c r="H11" s="8"/>
      <c r="I11" s="1"/>
      <c r="J11" s="1">
        <v>2</v>
      </c>
      <c r="K11" s="1">
        <v>44</v>
      </c>
      <c r="L11" s="1">
        <v>99</v>
      </c>
      <c r="M11" s="46">
        <v>48</v>
      </c>
      <c r="N11" s="8"/>
      <c r="O11" s="8"/>
      <c r="P11" s="1"/>
      <c r="Q11" s="1"/>
      <c r="R11" s="1"/>
      <c r="S11" s="1"/>
      <c r="T11" s="1"/>
      <c r="U11" s="1">
        <f>SUM(K11:M11)</f>
        <v>191</v>
      </c>
      <c r="V11" s="1" t="s">
        <v>20</v>
      </c>
      <c r="W11" s="1" t="s">
        <v>59</v>
      </c>
      <c r="X11" s="1" t="s">
        <v>124</v>
      </c>
      <c r="Y11" s="1" t="s">
        <v>70</v>
      </c>
      <c r="Z11" s="1" t="s">
        <v>41</v>
      </c>
      <c r="AA11" s="1" t="s">
        <v>41</v>
      </c>
      <c r="AB11" s="1" t="s">
        <v>41</v>
      </c>
      <c r="AC11" s="1" t="s">
        <v>363</v>
      </c>
      <c r="AD11" s="1" t="s">
        <v>54</v>
      </c>
      <c r="AE11" s="1"/>
      <c r="AF11" s="6"/>
      <c r="AG11" s="6"/>
    </row>
    <row r="12" spans="1:33" x14ac:dyDescent="0.25">
      <c r="A12" s="3"/>
      <c r="B12" s="2" t="s">
        <v>359</v>
      </c>
      <c r="C12" s="1" t="s">
        <v>351</v>
      </c>
      <c r="D12" s="1" t="s">
        <v>361</v>
      </c>
      <c r="E12" s="1" t="s">
        <v>362</v>
      </c>
      <c r="F12" s="1"/>
      <c r="G12" s="1"/>
      <c r="H12" s="8"/>
      <c r="I12" s="1"/>
      <c r="J12" s="1">
        <v>2</v>
      </c>
      <c r="K12" s="8">
        <v>0</v>
      </c>
      <c r="L12" s="1">
        <v>144</v>
      </c>
      <c r="M12" s="8">
        <v>0</v>
      </c>
      <c r="N12" s="8"/>
      <c r="O12" s="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 t="s">
        <v>365</v>
      </c>
      <c r="AF12" s="6"/>
      <c r="AG12" s="6"/>
    </row>
    <row r="13" spans="1:33" x14ac:dyDescent="0.25">
      <c r="A13" s="3"/>
      <c r="B13" s="2" t="s">
        <v>360</v>
      </c>
      <c r="C13" s="1" t="s">
        <v>351</v>
      </c>
      <c r="D13" s="1" t="s">
        <v>354</v>
      </c>
      <c r="E13" s="1" t="s">
        <v>362</v>
      </c>
      <c r="F13" s="1"/>
      <c r="G13" s="1"/>
      <c r="H13" s="8"/>
      <c r="I13" s="1"/>
      <c r="J13" s="1">
        <v>1</v>
      </c>
      <c r="K13" s="1">
        <v>688</v>
      </c>
      <c r="L13" s="46">
        <v>38</v>
      </c>
      <c r="M13" s="1">
        <v>57</v>
      </c>
      <c r="N13" s="8"/>
      <c r="O13" s="8"/>
      <c r="P13" s="1"/>
      <c r="Q13" s="1"/>
      <c r="R13" s="1"/>
      <c r="S13" s="1"/>
      <c r="T13" s="1"/>
      <c r="U13" s="1">
        <f>SUM(K13:M13)</f>
        <v>783</v>
      </c>
      <c r="V13" s="1" t="s">
        <v>20</v>
      </c>
      <c r="W13" s="1" t="s">
        <v>59</v>
      </c>
      <c r="X13" s="1" t="s">
        <v>54</v>
      </c>
      <c r="Y13" s="1" t="s">
        <v>70</v>
      </c>
      <c r="Z13" s="1" t="s">
        <v>41</v>
      </c>
      <c r="AA13" s="1" t="s">
        <v>41</v>
      </c>
      <c r="AB13" s="1" t="s">
        <v>41</v>
      </c>
      <c r="AC13" s="1" t="s">
        <v>363</v>
      </c>
      <c r="AD13" s="1" t="s">
        <v>54</v>
      </c>
      <c r="AE13" s="1"/>
      <c r="AF13" s="6"/>
      <c r="AG13" s="6"/>
    </row>
    <row r="14" spans="1:33" ht="90" x14ac:dyDescent="0.25">
      <c r="A14" s="50" t="s">
        <v>347</v>
      </c>
      <c r="B14" s="49" t="s">
        <v>348</v>
      </c>
      <c r="C14" s="1" t="s">
        <v>352</v>
      </c>
      <c r="D14" s="1"/>
      <c r="E14" s="1"/>
      <c r="F14" s="1"/>
      <c r="G14" s="1"/>
      <c r="H14" s="8"/>
      <c r="I14" s="1"/>
      <c r="J14" s="1">
        <v>1</v>
      </c>
      <c r="K14" s="1">
        <f>289+87</f>
        <v>376</v>
      </c>
      <c r="L14" s="1">
        <v>204</v>
      </c>
      <c r="M14" s="8">
        <v>0</v>
      </c>
      <c r="N14" s="8"/>
      <c r="O14" s="8"/>
      <c r="P14" s="1"/>
      <c r="Q14" s="1"/>
      <c r="R14" s="1"/>
      <c r="S14" s="1"/>
      <c r="T14" s="1"/>
      <c r="U14" s="1">
        <v>465</v>
      </c>
      <c r="V14" s="1" t="s">
        <v>20</v>
      </c>
      <c r="W14" s="1" t="s">
        <v>59</v>
      </c>
      <c r="X14" s="1" t="s">
        <v>124</v>
      </c>
      <c r="Y14" s="1" t="s">
        <v>366</v>
      </c>
      <c r="Z14" s="1" t="s">
        <v>41</v>
      </c>
      <c r="AA14" s="1" t="s">
        <v>41</v>
      </c>
      <c r="AB14" s="1" t="s">
        <v>41</v>
      </c>
      <c r="AC14" s="1" t="s">
        <v>363</v>
      </c>
      <c r="AD14" s="1" t="s">
        <v>54</v>
      </c>
      <c r="AE14" s="1" t="s">
        <v>367</v>
      </c>
      <c r="AF14" s="6"/>
      <c r="AG14" s="6"/>
    </row>
    <row r="15" spans="1:33" ht="33.950000000000003" customHeight="1" x14ac:dyDescent="0.25">
      <c r="A15" s="50" t="s">
        <v>349</v>
      </c>
      <c r="B15" s="49" t="s">
        <v>350</v>
      </c>
      <c r="C15" s="1" t="s">
        <v>353</v>
      </c>
      <c r="D15" s="1"/>
      <c r="E15" s="1"/>
      <c r="F15" s="1"/>
      <c r="G15" s="1"/>
      <c r="H15" s="8"/>
      <c r="I15" s="1"/>
      <c r="J15" s="1"/>
      <c r="K15" s="1"/>
      <c r="L15" s="1"/>
      <c r="M15" s="1"/>
      <c r="N15" s="8"/>
      <c r="O15" s="8"/>
      <c r="P15" s="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6"/>
      <c r="AG15" s="6"/>
    </row>
    <row r="16" spans="1:33" x14ac:dyDescent="0.25">
      <c r="A16" s="1"/>
      <c r="B16" s="2"/>
      <c r="C16" s="1"/>
      <c r="D16" s="1"/>
      <c r="E16" s="1"/>
      <c r="F16" s="1"/>
      <c r="G16" s="1"/>
      <c r="H16" s="8"/>
      <c r="I16" s="1"/>
      <c r="J16" s="1"/>
      <c r="K16" s="1"/>
      <c r="L16" s="1"/>
      <c r="M16" s="1"/>
      <c r="N16" s="8"/>
      <c r="O16" s="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6"/>
      <c r="AG16" s="6"/>
    </row>
    <row r="17" spans="1:33" x14ac:dyDescent="0.25">
      <c r="A17" s="1"/>
      <c r="B17" s="2"/>
      <c r="C17" s="1"/>
      <c r="D17" s="1"/>
      <c r="E17" s="1"/>
      <c r="F17" s="1"/>
      <c r="G17" s="1"/>
      <c r="H17" s="8"/>
      <c r="I17" s="1"/>
      <c r="J17" s="1"/>
      <c r="K17" s="1"/>
      <c r="L17" s="1"/>
      <c r="M17" s="1"/>
      <c r="N17" s="8"/>
      <c r="O17" s="8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6"/>
      <c r="AG17" s="6"/>
    </row>
    <row r="18" spans="1:33" x14ac:dyDescent="0.25">
      <c r="A18" s="6"/>
      <c r="B18" s="14"/>
      <c r="C18" s="14"/>
      <c r="D18" s="14"/>
      <c r="E18" s="14"/>
      <c r="F18" s="6"/>
      <c r="G18" s="6"/>
      <c r="H18" s="15"/>
      <c r="I18" s="6"/>
      <c r="J18" s="6"/>
      <c r="K18" s="6"/>
      <c r="L18" s="6"/>
      <c r="M18" s="6"/>
      <c r="N18" s="15"/>
      <c r="O18" s="15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x14ac:dyDescent="0.25">
      <c r="A19" s="40" t="s">
        <v>336</v>
      </c>
      <c r="B19" t="s">
        <v>337</v>
      </c>
    </row>
    <row r="20" spans="1:33" ht="15.75" x14ac:dyDescent="0.25">
      <c r="Y20" s="38" t="s">
        <v>340</v>
      </c>
    </row>
    <row r="21" spans="1:33" ht="15.75" x14ac:dyDescent="0.25">
      <c r="Y21" s="38"/>
    </row>
    <row r="22" spans="1:33" ht="15.75" x14ac:dyDescent="0.25">
      <c r="Y22" s="38" t="s">
        <v>338</v>
      </c>
    </row>
    <row r="23" spans="1:33" ht="15.75" x14ac:dyDescent="0.25">
      <c r="Y23" s="38"/>
    </row>
    <row r="24" spans="1:33" ht="15.75" x14ac:dyDescent="0.25">
      <c r="Y24" s="38"/>
    </row>
    <row r="25" spans="1:33" ht="15.75" x14ac:dyDescent="0.25">
      <c r="Y25" s="38"/>
    </row>
    <row r="26" spans="1:33" ht="15.75" x14ac:dyDescent="0.25">
      <c r="Y26" s="38"/>
    </row>
    <row r="27" spans="1:33" ht="15.75" x14ac:dyDescent="0.25">
      <c r="Y27" s="39" t="s">
        <v>339</v>
      </c>
    </row>
    <row r="28" spans="1:33" ht="15.75" x14ac:dyDescent="0.25">
      <c r="Y28" s="38"/>
    </row>
    <row r="29" spans="1:33" ht="15.75" x14ac:dyDescent="0.25">
      <c r="Y29" s="38"/>
    </row>
  </sheetData>
  <mergeCells count="16">
    <mergeCell ref="AE7:AE8"/>
    <mergeCell ref="AD7:AD8"/>
    <mergeCell ref="A2:AD2"/>
    <mergeCell ref="A5:B5"/>
    <mergeCell ref="A7:A8"/>
    <mergeCell ref="B7:B8"/>
    <mergeCell ref="C7:C8"/>
    <mergeCell ref="D7:D8"/>
    <mergeCell ref="E7:E8"/>
    <mergeCell ref="F7:G7"/>
    <mergeCell ref="H7:J7"/>
    <mergeCell ref="K7:M7"/>
    <mergeCell ref="N7:Q7"/>
    <mergeCell ref="R7:U7"/>
    <mergeCell ref="V7:Y7"/>
    <mergeCell ref="Z7:AC7"/>
  </mergeCells>
  <pageMargins left="0.31496062992125984" right="1.6929133858267718" top="0.55118110236220474" bottom="0.55118110236220474" header="0.31496062992125984" footer="0.31496062992125984"/>
  <pageSetup paperSize="5" scale="48" orientation="landscape" horizontalDpi="4294967293" verticalDpi="0" r:id="rId1"/>
  <colBreaks count="1" manualBreakCount="1">
    <brk id="3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6CAF-29C6-4BB9-86D7-039BE57680CC}">
  <dimension ref="A2:AX169"/>
  <sheetViews>
    <sheetView tabSelected="1" zoomScaleNormal="100" zoomScaleSheetLayoutView="100" workbookViewId="0">
      <pane ySplit="6" topLeftCell="A170" activePane="bottomLeft" state="frozen"/>
      <selection activeCell="E1" sqref="E1"/>
      <selection pane="bottomLeft" activeCell="D173" sqref="D173"/>
    </sheetView>
  </sheetViews>
  <sheetFormatPr defaultRowHeight="15" x14ac:dyDescent="0.25"/>
  <cols>
    <col min="1" max="1" width="5.42578125" style="40" customWidth="1"/>
    <col min="2" max="2" width="18.7109375" hidden="1" customWidth="1"/>
    <col min="3" max="3" width="15.140625" hidden="1" customWidth="1"/>
    <col min="4" max="4" width="44.140625" customWidth="1"/>
    <col min="5" max="5" width="22.85546875" customWidth="1"/>
    <col min="6" max="6" width="14.140625" hidden="1" customWidth="1"/>
    <col min="7" max="7" width="13.5703125" hidden="1" customWidth="1"/>
    <col min="8" max="8" width="27.42578125" customWidth="1"/>
    <col min="9" max="9" width="17" customWidth="1"/>
    <col min="10" max="12" width="13.5703125" hidden="1" customWidth="1"/>
    <col min="13" max="14" width="18.85546875" hidden="1" customWidth="1"/>
    <col min="15" max="15" width="12" hidden="1" customWidth="1"/>
    <col min="16" max="16" width="14.28515625" hidden="1" customWidth="1"/>
    <col min="17" max="18" width="9.85546875" hidden="1" customWidth="1"/>
    <col min="19" max="19" width="11" hidden="1" customWidth="1"/>
    <col min="20" max="20" width="15.140625" hidden="1" customWidth="1"/>
    <col min="21" max="21" width="13.7109375" hidden="1" customWidth="1"/>
    <col min="22" max="22" width="8.85546875" hidden="1" customWidth="1"/>
    <col min="23" max="23" width="9.7109375" hidden="1" customWidth="1"/>
    <col min="24" max="24" width="9.140625" hidden="1" customWidth="1"/>
    <col min="25" max="25" width="10.42578125" hidden="1" customWidth="1"/>
    <col min="26" max="26" width="11.28515625" style="13" hidden="1" customWidth="1"/>
    <col min="27" max="27" width="9.5703125" hidden="1" customWidth="1"/>
    <col min="28" max="28" width="8" hidden="1" customWidth="1"/>
    <col min="29" max="29" width="7.85546875" hidden="1" customWidth="1"/>
    <col min="30" max="30" width="7.7109375" hidden="1" customWidth="1"/>
    <col min="31" max="31" width="8.42578125" hidden="1" customWidth="1"/>
    <col min="32" max="33" width="10.140625" style="11" hidden="1" customWidth="1"/>
    <col min="34" max="34" width="11.28515625" hidden="1" customWidth="1"/>
    <col min="35" max="39" width="0" hidden="1" customWidth="1"/>
    <col min="40" max="40" width="11.7109375" hidden="1" customWidth="1"/>
    <col min="41" max="41" width="10.140625" hidden="1" customWidth="1"/>
    <col min="42" max="42" width="0" hidden="1" customWidth="1"/>
    <col min="43" max="43" width="11.42578125" hidden="1" customWidth="1"/>
    <col min="44" max="47" width="0" hidden="1" customWidth="1"/>
    <col min="48" max="48" width="12.42578125" hidden="1" customWidth="1"/>
    <col min="49" max="49" width="12.42578125" customWidth="1"/>
  </cols>
  <sheetData>
    <row r="2" spans="1:50" ht="28.5" x14ac:dyDescent="0.45">
      <c r="A2" s="88" t="s">
        <v>392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17"/>
    </row>
    <row r="4" spans="1:50" ht="21" customHeight="1" x14ac:dyDescent="0.25">
      <c r="A4" s="85" t="s">
        <v>0</v>
      </c>
      <c r="B4" s="68"/>
      <c r="C4" s="68"/>
      <c r="D4" s="85" t="s">
        <v>399</v>
      </c>
      <c r="E4" s="84" t="s">
        <v>393</v>
      </c>
      <c r="F4" s="84"/>
      <c r="G4" s="84"/>
      <c r="H4" s="84" t="s">
        <v>394</v>
      </c>
      <c r="I4" s="85" t="s">
        <v>395</v>
      </c>
      <c r="J4" s="83" t="s">
        <v>372</v>
      </c>
      <c r="K4" s="83" t="s">
        <v>374</v>
      </c>
    </row>
    <row r="5" spans="1:50" ht="9.75" customHeight="1" x14ac:dyDescent="0.25">
      <c r="A5" s="85"/>
      <c r="B5" s="85" t="s">
        <v>368</v>
      </c>
      <c r="C5" s="85" t="s">
        <v>369</v>
      </c>
      <c r="D5" s="85"/>
      <c r="E5" s="89" t="s">
        <v>4</v>
      </c>
      <c r="F5" s="89" t="s">
        <v>2</v>
      </c>
      <c r="G5" s="89" t="s">
        <v>304</v>
      </c>
      <c r="H5" s="84"/>
      <c r="I5" s="85"/>
      <c r="J5" s="83"/>
      <c r="K5" s="83"/>
      <c r="L5" s="86" t="s">
        <v>373</v>
      </c>
      <c r="M5" s="86" t="s">
        <v>375</v>
      </c>
      <c r="N5" s="86" t="s">
        <v>376</v>
      </c>
      <c r="O5" s="86" t="s">
        <v>377</v>
      </c>
      <c r="P5" s="86" t="s">
        <v>378</v>
      </c>
      <c r="Q5" s="92" t="s">
        <v>379</v>
      </c>
      <c r="R5" s="93"/>
      <c r="S5" s="94"/>
      <c r="T5" s="86" t="s">
        <v>381</v>
      </c>
      <c r="U5" s="86" t="s">
        <v>382</v>
      </c>
      <c r="V5" s="82" t="s">
        <v>384</v>
      </c>
      <c r="W5" s="82"/>
      <c r="X5" s="82"/>
      <c r="Y5" s="82"/>
      <c r="Z5" s="82" t="s">
        <v>7</v>
      </c>
      <c r="AA5" s="82"/>
      <c r="AB5" s="82"/>
      <c r="AC5" s="82" t="s">
        <v>8</v>
      </c>
      <c r="AD5" s="82"/>
      <c r="AE5" s="82"/>
      <c r="AF5" s="82" t="s">
        <v>9</v>
      </c>
      <c r="AG5" s="82"/>
      <c r="AH5" s="82"/>
      <c r="AI5" s="82"/>
      <c r="AJ5" s="82" t="s">
        <v>10</v>
      </c>
      <c r="AK5" s="82"/>
      <c r="AL5" s="82"/>
      <c r="AM5" s="82"/>
      <c r="AN5" s="82" t="s">
        <v>11</v>
      </c>
      <c r="AO5" s="82"/>
      <c r="AP5" s="82"/>
      <c r="AQ5" s="82"/>
      <c r="AR5" s="82" t="s">
        <v>12</v>
      </c>
      <c r="AS5" s="82"/>
      <c r="AT5" s="82"/>
      <c r="AU5" s="82"/>
      <c r="AV5" s="82" t="s">
        <v>177</v>
      </c>
      <c r="AW5" s="35"/>
      <c r="AX5" s="5"/>
    </row>
    <row r="6" spans="1:50" ht="4.5" customHeight="1" thickBot="1" x14ac:dyDescent="0.3">
      <c r="A6" s="85"/>
      <c r="B6" s="85"/>
      <c r="C6" s="85"/>
      <c r="D6" s="85"/>
      <c r="E6" s="89"/>
      <c r="F6" s="89"/>
      <c r="G6" s="89"/>
      <c r="H6" s="84"/>
      <c r="I6" s="85"/>
      <c r="J6" s="56"/>
      <c r="K6" s="91"/>
      <c r="L6" s="87"/>
      <c r="M6" s="87"/>
      <c r="N6" s="87"/>
      <c r="O6" s="87"/>
      <c r="P6" s="87"/>
      <c r="Q6" s="54" t="s">
        <v>380</v>
      </c>
      <c r="R6" s="54" t="s">
        <v>193</v>
      </c>
      <c r="S6" s="54" t="s">
        <v>383</v>
      </c>
      <c r="T6" s="87"/>
      <c r="U6" s="87"/>
      <c r="V6" s="51" t="s">
        <v>20</v>
      </c>
      <c r="W6" s="51" t="s">
        <v>385</v>
      </c>
      <c r="X6" s="51" t="s">
        <v>386</v>
      </c>
      <c r="Y6" s="51" t="s">
        <v>6</v>
      </c>
      <c r="Z6" s="53" t="s">
        <v>15</v>
      </c>
      <c r="AA6" s="52" t="s">
        <v>16</v>
      </c>
      <c r="AB6" s="52" t="s">
        <v>17</v>
      </c>
      <c r="AC6" s="52" t="s">
        <v>193</v>
      </c>
      <c r="AD6" s="52" t="s">
        <v>18</v>
      </c>
      <c r="AE6" s="52" t="s">
        <v>19</v>
      </c>
      <c r="AF6" s="53" t="s">
        <v>20</v>
      </c>
      <c r="AG6" s="53" t="s">
        <v>21</v>
      </c>
      <c r="AH6" s="52" t="s">
        <v>22</v>
      </c>
      <c r="AI6" s="52" t="s">
        <v>23</v>
      </c>
      <c r="AJ6" s="52" t="s">
        <v>193</v>
      </c>
      <c r="AK6" s="52" t="s">
        <v>18</v>
      </c>
      <c r="AL6" s="52" t="s">
        <v>19</v>
      </c>
      <c r="AM6" s="52" t="s">
        <v>24</v>
      </c>
      <c r="AN6" s="52" t="s">
        <v>25</v>
      </c>
      <c r="AO6" s="52" t="s">
        <v>26</v>
      </c>
      <c r="AP6" s="52" t="s">
        <v>27</v>
      </c>
      <c r="AQ6" s="52" t="s">
        <v>28</v>
      </c>
      <c r="AR6" s="52" t="s">
        <v>29</v>
      </c>
      <c r="AS6" s="52" t="s">
        <v>30</v>
      </c>
      <c r="AT6" s="52" t="s">
        <v>31</v>
      </c>
      <c r="AU6" s="52" t="s">
        <v>32</v>
      </c>
      <c r="AV6" s="90"/>
      <c r="AW6" s="35"/>
      <c r="AX6" s="5"/>
    </row>
    <row r="7" spans="1:50" ht="24.75" customHeight="1" thickTop="1" x14ac:dyDescent="0.25">
      <c r="A7" s="81" t="s">
        <v>396</v>
      </c>
      <c r="B7" s="81"/>
      <c r="C7" s="81"/>
      <c r="D7" s="81"/>
      <c r="E7" s="81"/>
      <c r="F7" s="81"/>
      <c r="G7" s="81"/>
      <c r="H7" s="81"/>
      <c r="I7" s="81"/>
      <c r="J7" s="58"/>
      <c r="K7" s="55"/>
      <c r="L7" s="59"/>
      <c r="M7" s="59"/>
      <c r="N7" s="59"/>
      <c r="O7" s="59"/>
      <c r="P7" s="59"/>
      <c r="Q7" s="59"/>
      <c r="R7" s="59"/>
      <c r="S7" s="59"/>
      <c r="T7" s="59"/>
      <c r="U7" s="59"/>
      <c r="V7" s="57"/>
      <c r="W7" s="57"/>
      <c r="X7" s="57"/>
      <c r="Y7" s="57"/>
      <c r="Z7" s="60"/>
      <c r="AA7" s="59"/>
      <c r="AB7" s="59"/>
      <c r="AC7" s="59"/>
      <c r="AD7" s="59"/>
      <c r="AE7" s="59"/>
      <c r="AF7" s="60"/>
      <c r="AG7" s="60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35"/>
      <c r="AX7" s="5"/>
    </row>
    <row r="8" spans="1:50" ht="30" x14ac:dyDescent="0.25">
      <c r="A8" s="67" t="s">
        <v>398</v>
      </c>
      <c r="B8" s="64" t="s">
        <v>370</v>
      </c>
      <c r="C8" s="64" t="s">
        <v>351</v>
      </c>
      <c r="D8" s="72" t="s">
        <v>594</v>
      </c>
      <c r="E8" s="73" t="s">
        <v>722</v>
      </c>
      <c r="F8" s="64"/>
      <c r="G8" s="64"/>
      <c r="H8" s="64"/>
      <c r="I8" s="19" t="s">
        <v>846</v>
      </c>
      <c r="J8" s="61" t="s">
        <v>390</v>
      </c>
      <c r="K8" s="3" t="s">
        <v>40</v>
      </c>
      <c r="L8" s="3"/>
      <c r="M8" s="3" t="s">
        <v>38</v>
      </c>
      <c r="N8" s="3"/>
      <c r="O8" s="3" t="s">
        <v>21</v>
      </c>
      <c r="P8" s="3">
        <v>142</v>
      </c>
      <c r="Q8" s="3" t="s">
        <v>49</v>
      </c>
      <c r="R8" s="3">
        <v>30</v>
      </c>
      <c r="S8" s="3">
        <v>142</v>
      </c>
      <c r="T8" s="3"/>
      <c r="U8" s="3"/>
      <c r="V8" s="3" t="s">
        <v>49</v>
      </c>
      <c r="W8" s="3">
        <v>2000000</v>
      </c>
      <c r="X8" s="3" t="s">
        <v>49</v>
      </c>
      <c r="Y8" s="3" t="s">
        <v>49</v>
      </c>
      <c r="Z8" s="10">
        <v>1750</v>
      </c>
      <c r="AA8" s="3">
        <v>600</v>
      </c>
      <c r="AB8" s="3" t="s">
        <v>49</v>
      </c>
      <c r="AC8" s="3">
        <v>2</v>
      </c>
      <c r="AD8" s="3" t="s">
        <v>49</v>
      </c>
      <c r="AE8" s="3">
        <v>142</v>
      </c>
      <c r="AF8" s="10" t="s">
        <v>49</v>
      </c>
      <c r="AG8" s="10">
        <v>2000000</v>
      </c>
      <c r="AH8" s="3" t="s">
        <v>49</v>
      </c>
      <c r="AI8" s="3" t="s">
        <v>49</v>
      </c>
      <c r="AJ8" s="3">
        <v>30</v>
      </c>
      <c r="AK8" s="3" t="s">
        <v>49</v>
      </c>
      <c r="AL8" s="3">
        <v>112</v>
      </c>
      <c r="AM8" s="3">
        <v>142</v>
      </c>
      <c r="AN8" s="3" t="s">
        <v>21</v>
      </c>
      <c r="AO8" s="3" t="s">
        <v>38</v>
      </c>
      <c r="AP8" s="3" t="s">
        <v>39</v>
      </c>
      <c r="AQ8" s="3" t="s">
        <v>40</v>
      </c>
      <c r="AR8" s="3" t="s">
        <v>41</v>
      </c>
      <c r="AS8" s="3" t="s">
        <v>42</v>
      </c>
      <c r="AT8" s="3" t="s">
        <v>42</v>
      </c>
      <c r="AU8" s="3" t="s">
        <v>42</v>
      </c>
      <c r="AV8" s="3" t="s">
        <v>43</v>
      </c>
      <c r="AW8" s="6"/>
      <c r="AX8" s="6"/>
    </row>
    <row r="9" spans="1:50" ht="30" x14ac:dyDescent="0.25">
      <c r="A9" s="67" t="s">
        <v>425</v>
      </c>
      <c r="B9" s="64" t="s">
        <v>370</v>
      </c>
      <c r="C9" s="64" t="s">
        <v>351</v>
      </c>
      <c r="D9" s="72" t="s">
        <v>595</v>
      </c>
      <c r="E9" s="73" t="s">
        <v>723</v>
      </c>
      <c r="F9" s="64"/>
      <c r="G9" s="64"/>
      <c r="H9" s="64"/>
      <c r="I9" s="19" t="s">
        <v>846</v>
      </c>
      <c r="J9" s="61" t="s">
        <v>390</v>
      </c>
      <c r="K9" s="1" t="s">
        <v>40</v>
      </c>
      <c r="L9" s="1"/>
      <c r="M9" s="1" t="s">
        <v>48</v>
      </c>
      <c r="N9" s="1"/>
      <c r="O9" s="1" t="s">
        <v>21</v>
      </c>
      <c r="P9" s="1">
        <v>120</v>
      </c>
      <c r="Q9" s="1" t="s">
        <v>49</v>
      </c>
      <c r="R9" s="1" t="s">
        <v>49</v>
      </c>
      <c r="S9" s="1">
        <v>138</v>
      </c>
      <c r="T9" s="1"/>
      <c r="U9" s="1"/>
      <c r="V9" s="1" t="s">
        <v>49</v>
      </c>
      <c r="W9" s="1">
        <v>380000</v>
      </c>
      <c r="X9" s="1" t="s">
        <v>49</v>
      </c>
      <c r="Y9" s="1" t="s">
        <v>49</v>
      </c>
      <c r="Z9" s="8">
        <v>10000</v>
      </c>
      <c r="AA9" s="1" t="s">
        <v>49</v>
      </c>
      <c r="AB9" s="3" t="s">
        <v>49</v>
      </c>
      <c r="AC9" s="1" t="s">
        <v>49</v>
      </c>
      <c r="AD9" s="1" t="s">
        <v>49</v>
      </c>
      <c r="AE9" s="1">
        <v>138</v>
      </c>
      <c r="AF9" s="8" t="s">
        <v>49</v>
      </c>
      <c r="AG9" s="8">
        <v>380000</v>
      </c>
      <c r="AH9" s="1" t="s">
        <v>49</v>
      </c>
      <c r="AI9" s="1" t="s">
        <v>49</v>
      </c>
      <c r="AJ9" s="1" t="s">
        <v>49</v>
      </c>
      <c r="AK9" s="1" t="s">
        <v>49</v>
      </c>
      <c r="AL9" s="1">
        <v>120</v>
      </c>
      <c r="AM9" s="1">
        <v>120</v>
      </c>
      <c r="AN9" s="1" t="s">
        <v>21</v>
      </c>
      <c r="AO9" s="1" t="s">
        <v>48</v>
      </c>
      <c r="AP9" s="1" t="s">
        <v>49</v>
      </c>
      <c r="AQ9" s="1" t="s">
        <v>40</v>
      </c>
      <c r="AR9" s="1" t="s">
        <v>41</v>
      </c>
      <c r="AS9" s="1" t="s">
        <v>42</v>
      </c>
      <c r="AT9" s="1" t="s">
        <v>42</v>
      </c>
      <c r="AU9" s="1" t="s">
        <v>42</v>
      </c>
      <c r="AV9" s="1" t="s">
        <v>43</v>
      </c>
      <c r="AW9" s="6"/>
      <c r="AX9" s="6"/>
    </row>
    <row r="10" spans="1:50" ht="37.5" customHeight="1" x14ac:dyDescent="0.25">
      <c r="A10" s="67" t="s">
        <v>426</v>
      </c>
      <c r="B10" s="64"/>
      <c r="C10" s="64"/>
      <c r="D10" s="72" t="s">
        <v>596</v>
      </c>
      <c r="E10" s="73" t="s">
        <v>724</v>
      </c>
      <c r="F10" s="64"/>
      <c r="G10" s="64"/>
      <c r="H10" s="64"/>
      <c r="I10" s="19" t="s">
        <v>846</v>
      </c>
      <c r="J10" s="6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8"/>
      <c r="AA10" s="1"/>
      <c r="AB10" s="3"/>
      <c r="AC10" s="1"/>
      <c r="AD10" s="1"/>
      <c r="AE10" s="1"/>
      <c r="AF10" s="8"/>
      <c r="AG10" s="8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6"/>
      <c r="AX10" s="6"/>
    </row>
    <row r="11" spans="1:50" ht="37.5" customHeight="1" x14ac:dyDescent="0.25">
      <c r="A11" s="67" t="s">
        <v>427</v>
      </c>
      <c r="B11" s="64"/>
      <c r="C11" s="64"/>
      <c r="D11" s="72" t="s">
        <v>597</v>
      </c>
      <c r="E11" s="73" t="s">
        <v>725</v>
      </c>
      <c r="F11" s="64"/>
      <c r="G11" s="64"/>
      <c r="H11" s="64"/>
      <c r="I11" s="19" t="s">
        <v>846</v>
      </c>
      <c r="J11" s="6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8"/>
      <c r="AA11" s="1"/>
      <c r="AB11" s="3"/>
      <c r="AC11" s="1"/>
      <c r="AD11" s="1"/>
      <c r="AE11" s="1"/>
      <c r="AF11" s="8"/>
      <c r="AG11" s="8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6"/>
      <c r="AX11" s="6"/>
    </row>
    <row r="12" spans="1:50" ht="37.5" customHeight="1" x14ac:dyDescent="0.25">
      <c r="A12" s="67" t="s">
        <v>428</v>
      </c>
      <c r="B12" s="64"/>
      <c r="C12" s="64"/>
      <c r="D12" s="72" t="s">
        <v>598</v>
      </c>
      <c r="E12" s="73" t="s">
        <v>726</v>
      </c>
      <c r="F12" s="64"/>
      <c r="G12" s="64"/>
      <c r="H12" s="64"/>
      <c r="I12" s="19" t="s">
        <v>846</v>
      </c>
      <c r="J12" s="6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8"/>
      <c r="AA12" s="1"/>
      <c r="AB12" s="3"/>
      <c r="AC12" s="1"/>
      <c r="AD12" s="1"/>
      <c r="AE12" s="1"/>
      <c r="AF12" s="8"/>
      <c r="AG12" s="8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6"/>
      <c r="AX12" s="6"/>
    </row>
    <row r="13" spans="1:50" ht="37.5" customHeight="1" x14ac:dyDescent="0.25">
      <c r="A13" s="67" t="s">
        <v>429</v>
      </c>
      <c r="B13" s="64"/>
      <c r="C13" s="64"/>
      <c r="D13" s="72" t="s">
        <v>599</v>
      </c>
      <c r="E13" s="73" t="s">
        <v>727</v>
      </c>
      <c r="F13" s="64"/>
      <c r="G13" s="64"/>
      <c r="H13" s="64"/>
      <c r="I13" s="19" t="s">
        <v>846</v>
      </c>
      <c r="J13" s="6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8"/>
      <c r="AA13" s="1"/>
      <c r="AB13" s="3"/>
      <c r="AC13" s="1"/>
      <c r="AD13" s="1"/>
      <c r="AE13" s="1"/>
      <c r="AF13" s="8"/>
      <c r="AG13" s="8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6"/>
      <c r="AX13" s="6"/>
    </row>
    <row r="14" spans="1:50" ht="37.5" customHeight="1" x14ac:dyDescent="0.25">
      <c r="A14" s="67" t="s">
        <v>430</v>
      </c>
      <c r="B14" s="64"/>
      <c r="C14" s="64"/>
      <c r="D14" s="72" t="s">
        <v>600</v>
      </c>
      <c r="E14" s="73" t="s">
        <v>728</v>
      </c>
      <c r="F14" s="64"/>
      <c r="G14" s="64"/>
      <c r="H14" s="64"/>
      <c r="I14" s="19" t="s">
        <v>846</v>
      </c>
      <c r="J14" s="6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8"/>
      <c r="AA14" s="1"/>
      <c r="AB14" s="3"/>
      <c r="AC14" s="1"/>
      <c r="AD14" s="1"/>
      <c r="AE14" s="1"/>
      <c r="AF14" s="8"/>
      <c r="AG14" s="8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6"/>
      <c r="AX14" s="6"/>
    </row>
    <row r="15" spans="1:50" ht="37.5" customHeight="1" x14ac:dyDescent="0.25">
      <c r="A15" s="67" t="s">
        <v>431</v>
      </c>
      <c r="B15" s="64"/>
      <c r="C15" s="64"/>
      <c r="D15" s="72" t="s">
        <v>601</v>
      </c>
      <c r="E15" s="73" t="s">
        <v>729</v>
      </c>
      <c r="F15" s="64"/>
      <c r="G15" s="64"/>
      <c r="H15" s="64"/>
      <c r="I15" s="19" t="s">
        <v>846</v>
      </c>
      <c r="J15" s="6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8"/>
      <c r="AA15" s="1"/>
      <c r="AB15" s="3"/>
      <c r="AC15" s="1"/>
      <c r="AD15" s="1"/>
      <c r="AE15" s="1"/>
      <c r="AF15" s="8"/>
      <c r="AG15" s="8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6"/>
      <c r="AX15" s="6"/>
    </row>
    <row r="16" spans="1:50" ht="37.5" customHeight="1" x14ac:dyDescent="0.25">
      <c r="A16" s="67" t="s">
        <v>432</v>
      </c>
      <c r="B16" s="64"/>
      <c r="C16" s="64"/>
      <c r="D16" s="72" t="s">
        <v>602</v>
      </c>
      <c r="E16" s="73" t="s">
        <v>730</v>
      </c>
      <c r="F16" s="64"/>
      <c r="G16" s="64"/>
      <c r="H16" s="64"/>
      <c r="I16" s="19" t="s">
        <v>846</v>
      </c>
      <c r="J16" s="6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8"/>
      <c r="AA16" s="1"/>
      <c r="AB16" s="3"/>
      <c r="AC16" s="1"/>
      <c r="AD16" s="1"/>
      <c r="AE16" s="1"/>
      <c r="AF16" s="8"/>
      <c r="AG16" s="8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6"/>
      <c r="AX16" s="6"/>
    </row>
    <row r="17" spans="1:50" ht="37.5" customHeight="1" x14ac:dyDescent="0.25">
      <c r="A17" s="67" t="s">
        <v>433</v>
      </c>
      <c r="B17" s="64"/>
      <c r="C17" s="64"/>
      <c r="D17" s="72" t="s">
        <v>603</v>
      </c>
      <c r="E17" s="73" t="s">
        <v>731</v>
      </c>
      <c r="F17" s="64"/>
      <c r="G17" s="64"/>
      <c r="H17" s="64"/>
      <c r="I17" s="19" t="s">
        <v>846</v>
      </c>
      <c r="J17" s="6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8"/>
      <c r="AA17" s="1"/>
      <c r="AB17" s="3"/>
      <c r="AC17" s="1"/>
      <c r="AD17" s="1"/>
      <c r="AE17" s="1"/>
      <c r="AF17" s="8"/>
      <c r="AG17" s="8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6"/>
      <c r="AX17" s="6"/>
    </row>
    <row r="18" spans="1:50" ht="37.5" customHeight="1" x14ac:dyDescent="0.25">
      <c r="A18" s="67" t="s">
        <v>434</v>
      </c>
      <c r="B18" s="64"/>
      <c r="C18" s="64"/>
      <c r="D18" s="72" t="s">
        <v>604</v>
      </c>
      <c r="E18" s="73" t="s">
        <v>732</v>
      </c>
      <c r="F18" s="64"/>
      <c r="G18" s="64"/>
      <c r="H18" s="64"/>
      <c r="I18" s="19" t="s">
        <v>846</v>
      </c>
      <c r="J18" s="6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8"/>
      <c r="AA18" s="1"/>
      <c r="AB18" s="3"/>
      <c r="AC18" s="1"/>
      <c r="AD18" s="1"/>
      <c r="AE18" s="1"/>
      <c r="AF18" s="8"/>
      <c r="AG18" s="8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6"/>
      <c r="AX18" s="6"/>
    </row>
    <row r="19" spans="1:50" ht="37.5" customHeight="1" x14ac:dyDescent="0.25">
      <c r="A19" s="67" t="s">
        <v>435</v>
      </c>
      <c r="B19" s="64"/>
      <c r="C19" s="64"/>
      <c r="D19" s="72" t="s">
        <v>605</v>
      </c>
      <c r="E19" s="73" t="s">
        <v>733</v>
      </c>
      <c r="F19" s="64"/>
      <c r="G19" s="64"/>
      <c r="H19" s="64"/>
      <c r="I19" s="19" t="s">
        <v>846</v>
      </c>
      <c r="J19" s="6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8"/>
      <c r="AA19" s="1"/>
      <c r="AB19" s="3"/>
      <c r="AC19" s="1"/>
      <c r="AD19" s="1"/>
      <c r="AE19" s="1"/>
      <c r="AF19" s="8"/>
      <c r="AG19" s="8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6"/>
      <c r="AX19" s="6"/>
    </row>
    <row r="20" spans="1:50" ht="37.5" customHeight="1" x14ac:dyDescent="0.25">
      <c r="A20" s="67" t="s">
        <v>436</v>
      </c>
      <c r="B20" s="64"/>
      <c r="C20" s="64"/>
      <c r="D20" s="72" t="s">
        <v>606</v>
      </c>
      <c r="E20" s="73" t="s">
        <v>734</v>
      </c>
      <c r="F20" s="64"/>
      <c r="G20" s="64"/>
      <c r="H20" s="64"/>
      <c r="I20" s="19" t="s">
        <v>846</v>
      </c>
      <c r="J20" s="6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8"/>
      <c r="AA20" s="1"/>
      <c r="AB20" s="3"/>
      <c r="AC20" s="1"/>
      <c r="AD20" s="1"/>
      <c r="AE20" s="1"/>
      <c r="AF20" s="8"/>
      <c r="AG20" s="8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6"/>
      <c r="AX20" s="6"/>
    </row>
    <row r="21" spans="1:50" ht="37.5" customHeight="1" x14ac:dyDescent="0.25">
      <c r="A21" s="67" t="s">
        <v>437</v>
      </c>
      <c r="B21" s="64"/>
      <c r="C21" s="64"/>
      <c r="D21" s="72" t="s">
        <v>607</v>
      </c>
      <c r="E21" s="73" t="s">
        <v>735</v>
      </c>
      <c r="F21" s="64"/>
      <c r="G21" s="64"/>
      <c r="H21" s="64"/>
      <c r="I21" s="19" t="s">
        <v>846</v>
      </c>
      <c r="J21" s="6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8"/>
      <c r="AA21" s="1"/>
      <c r="AB21" s="3"/>
      <c r="AC21" s="1"/>
      <c r="AD21" s="1"/>
      <c r="AE21" s="1"/>
      <c r="AF21" s="8"/>
      <c r="AG21" s="8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6"/>
      <c r="AX21" s="6"/>
    </row>
    <row r="22" spans="1:50" ht="37.5" customHeight="1" x14ac:dyDescent="0.25">
      <c r="A22" s="67" t="s">
        <v>438</v>
      </c>
      <c r="B22" s="64"/>
      <c r="C22" s="64"/>
      <c r="D22" s="72" t="s">
        <v>608</v>
      </c>
      <c r="E22" s="73" t="s">
        <v>736</v>
      </c>
      <c r="F22" s="64"/>
      <c r="G22" s="64"/>
      <c r="H22" s="64"/>
      <c r="I22" s="19" t="s">
        <v>846</v>
      </c>
      <c r="J22" s="6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8"/>
      <c r="AA22" s="1"/>
      <c r="AB22" s="3"/>
      <c r="AC22" s="1"/>
      <c r="AD22" s="1"/>
      <c r="AE22" s="1"/>
      <c r="AF22" s="8"/>
      <c r="AG22" s="8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6"/>
      <c r="AX22" s="6"/>
    </row>
    <row r="23" spans="1:50" ht="37.5" customHeight="1" x14ac:dyDescent="0.25">
      <c r="A23" s="67" t="s">
        <v>439</v>
      </c>
      <c r="B23" s="64"/>
      <c r="C23" s="64"/>
      <c r="D23" s="72" t="s">
        <v>609</v>
      </c>
      <c r="E23" s="73" t="s">
        <v>737</v>
      </c>
      <c r="F23" s="64"/>
      <c r="G23" s="64"/>
      <c r="H23" s="64"/>
      <c r="I23" s="19" t="s">
        <v>846</v>
      </c>
      <c r="J23" s="6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8"/>
      <c r="AA23" s="1"/>
      <c r="AB23" s="3"/>
      <c r="AC23" s="1"/>
      <c r="AD23" s="1"/>
      <c r="AE23" s="1"/>
      <c r="AF23" s="8"/>
      <c r="AG23" s="8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6"/>
      <c r="AX23" s="6"/>
    </row>
    <row r="24" spans="1:50" ht="30" customHeight="1" x14ac:dyDescent="0.25">
      <c r="A24" s="67" t="s">
        <v>440</v>
      </c>
      <c r="B24" s="64"/>
      <c r="C24" s="64"/>
      <c r="D24" s="72" t="s">
        <v>610</v>
      </c>
      <c r="E24" s="74" t="s">
        <v>738</v>
      </c>
      <c r="F24" s="64"/>
      <c r="G24" s="64"/>
      <c r="H24" s="64"/>
      <c r="I24" s="19" t="s">
        <v>846</v>
      </c>
      <c r="J24" s="6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8"/>
      <c r="AA24" s="1"/>
      <c r="AB24" s="3"/>
      <c r="AC24" s="1"/>
      <c r="AD24" s="1"/>
      <c r="AE24" s="1"/>
      <c r="AF24" s="8"/>
      <c r="AG24" s="8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6"/>
      <c r="AX24" s="6"/>
    </row>
    <row r="25" spans="1:50" ht="30" customHeight="1" x14ac:dyDescent="0.25">
      <c r="A25" s="67" t="s">
        <v>441</v>
      </c>
      <c r="B25" s="64"/>
      <c r="C25" s="64"/>
      <c r="D25" s="72" t="s">
        <v>611</v>
      </c>
      <c r="E25" s="74" t="s">
        <v>739</v>
      </c>
      <c r="F25" s="64"/>
      <c r="G25" s="64"/>
      <c r="H25" s="64"/>
      <c r="I25" s="19" t="s">
        <v>846</v>
      </c>
      <c r="J25" s="6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8"/>
      <c r="AA25" s="1"/>
      <c r="AB25" s="3"/>
      <c r="AC25" s="1"/>
      <c r="AD25" s="1"/>
      <c r="AE25" s="1"/>
      <c r="AF25" s="8"/>
      <c r="AG25" s="8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6"/>
      <c r="AX25" s="6"/>
    </row>
    <row r="26" spans="1:50" ht="30" customHeight="1" x14ac:dyDescent="0.25">
      <c r="A26" s="67" t="s">
        <v>442</v>
      </c>
      <c r="B26" s="64"/>
      <c r="C26" s="64"/>
      <c r="D26" s="72" t="s">
        <v>612</v>
      </c>
      <c r="E26" s="74" t="s">
        <v>740</v>
      </c>
      <c r="F26" s="64"/>
      <c r="G26" s="64"/>
      <c r="H26" s="64"/>
      <c r="I26" s="19" t="s">
        <v>846</v>
      </c>
      <c r="J26" s="6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8"/>
      <c r="AA26" s="1"/>
      <c r="AB26" s="3"/>
      <c r="AC26" s="1"/>
      <c r="AD26" s="1"/>
      <c r="AE26" s="1"/>
      <c r="AF26" s="8"/>
      <c r="AG26" s="8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6"/>
      <c r="AX26" s="6"/>
    </row>
    <row r="27" spans="1:50" ht="30" customHeight="1" x14ac:dyDescent="0.25">
      <c r="A27" s="67" t="s">
        <v>443</v>
      </c>
      <c r="B27" s="64"/>
      <c r="C27" s="64"/>
      <c r="D27" s="72" t="s">
        <v>613</v>
      </c>
      <c r="E27" s="73" t="s">
        <v>725</v>
      </c>
      <c r="F27" s="64"/>
      <c r="G27" s="64"/>
      <c r="H27" s="64"/>
      <c r="I27" s="19" t="s">
        <v>846</v>
      </c>
      <c r="J27" s="6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8"/>
      <c r="AA27" s="1"/>
      <c r="AB27" s="3"/>
      <c r="AC27" s="1"/>
      <c r="AD27" s="1"/>
      <c r="AE27" s="1"/>
      <c r="AF27" s="8"/>
      <c r="AG27" s="8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6"/>
      <c r="AX27" s="6"/>
    </row>
    <row r="28" spans="1:50" ht="30" customHeight="1" x14ac:dyDescent="0.25">
      <c r="A28" s="67" t="s">
        <v>444</v>
      </c>
      <c r="B28" s="64"/>
      <c r="C28" s="64"/>
      <c r="D28" s="72" t="s">
        <v>614</v>
      </c>
      <c r="E28" s="73" t="s">
        <v>741</v>
      </c>
      <c r="F28" s="64"/>
      <c r="G28" s="64"/>
      <c r="H28" s="64"/>
      <c r="I28" s="19" t="s">
        <v>846</v>
      </c>
      <c r="J28" s="6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8"/>
      <c r="AA28" s="1"/>
      <c r="AB28" s="3"/>
      <c r="AC28" s="1"/>
      <c r="AD28" s="1"/>
      <c r="AE28" s="1"/>
      <c r="AF28" s="8"/>
      <c r="AG28" s="8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6"/>
      <c r="AX28" s="6"/>
    </row>
    <row r="29" spans="1:50" ht="30" customHeight="1" x14ac:dyDescent="0.25">
      <c r="A29" s="67" t="s">
        <v>445</v>
      </c>
      <c r="B29" s="64"/>
      <c r="C29" s="64"/>
      <c r="D29" s="72" t="s">
        <v>615</v>
      </c>
      <c r="E29" s="73" t="s">
        <v>742</v>
      </c>
      <c r="F29" s="64"/>
      <c r="G29" s="64"/>
      <c r="H29" s="64"/>
      <c r="I29" s="19" t="s">
        <v>846</v>
      </c>
      <c r="J29" s="6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8"/>
      <c r="AA29" s="1"/>
      <c r="AB29" s="3"/>
      <c r="AC29" s="1"/>
      <c r="AD29" s="1"/>
      <c r="AE29" s="1"/>
      <c r="AF29" s="8"/>
      <c r="AG29" s="8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6"/>
      <c r="AX29" s="6"/>
    </row>
    <row r="30" spans="1:50" ht="30" customHeight="1" x14ac:dyDescent="0.25">
      <c r="A30" s="67" t="s">
        <v>446</v>
      </c>
      <c r="B30" s="64"/>
      <c r="C30" s="64"/>
      <c r="D30" s="72" t="s">
        <v>616</v>
      </c>
      <c r="E30" s="73" t="s">
        <v>743</v>
      </c>
      <c r="F30" s="64"/>
      <c r="G30" s="64"/>
      <c r="H30" s="64"/>
      <c r="I30" s="19" t="s">
        <v>846</v>
      </c>
      <c r="J30" s="6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8"/>
      <c r="AA30" s="1"/>
      <c r="AB30" s="3"/>
      <c r="AC30" s="1"/>
      <c r="AD30" s="1"/>
      <c r="AE30" s="1"/>
      <c r="AF30" s="8"/>
      <c r="AG30" s="8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6"/>
      <c r="AX30" s="6"/>
    </row>
    <row r="31" spans="1:50" ht="44.25" customHeight="1" x14ac:dyDescent="0.25">
      <c r="A31" s="67" t="s">
        <v>447</v>
      </c>
      <c r="B31" s="64"/>
      <c r="C31" s="64"/>
      <c r="D31" s="30" t="s">
        <v>617</v>
      </c>
      <c r="E31" s="75" t="s">
        <v>744</v>
      </c>
      <c r="F31" s="64"/>
      <c r="G31" s="64"/>
      <c r="H31" s="110" t="s">
        <v>849</v>
      </c>
      <c r="I31" s="76" t="s">
        <v>387</v>
      </c>
      <c r="J31" s="6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8"/>
      <c r="AA31" s="1"/>
      <c r="AB31" s="3"/>
      <c r="AC31" s="1"/>
      <c r="AD31" s="1"/>
      <c r="AE31" s="1"/>
      <c r="AF31" s="8"/>
      <c r="AG31" s="8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6"/>
      <c r="AX31" s="6"/>
    </row>
    <row r="32" spans="1:50" ht="44.25" customHeight="1" x14ac:dyDescent="0.25">
      <c r="A32" s="67" t="s">
        <v>448</v>
      </c>
      <c r="B32" s="64"/>
      <c r="C32" s="64"/>
      <c r="D32" s="72" t="s">
        <v>618</v>
      </c>
      <c r="E32" s="73" t="s">
        <v>745</v>
      </c>
      <c r="F32" s="64"/>
      <c r="G32" s="64"/>
      <c r="H32" s="80" t="s">
        <v>847</v>
      </c>
      <c r="I32" s="76" t="s">
        <v>387</v>
      </c>
      <c r="J32" s="6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8"/>
      <c r="AA32" s="1"/>
      <c r="AB32" s="3"/>
      <c r="AC32" s="1"/>
      <c r="AD32" s="1"/>
      <c r="AE32" s="1"/>
      <c r="AF32" s="8"/>
      <c r="AG32" s="8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6"/>
      <c r="AX32" s="6"/>
    </row>
    <row r="33" spans="1:50" ht="30" customHeight="1" x14ac:dyDescent="0.25">
      <c r="A33" s="67" t="s">
        <v>449</v>
      </c>
      <c r="B33" s="64"/>
      <c r="C33" s="64"/>
      <c r="D33" s="72" t="s">
        <v>619</v>
      </c>
      <c r="E33" s="73" t="s">
        <v>746</v>
      </c>
      <c r="F33" s="64"/>
      <c r="G33" s="64"/>
      <c r="H33" s="64"/>
      <c r="I33" s="19" t="s">
        <v>846</v>
      </c>
      <c r="J33" s="6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8"/>
      <c r="AA33" s="1"/>
      <c r="AB33" s="3"/>
      <c r="AC33" s="1"/>
      <c r="AD33" s="1"/>
      <c r="AE33" s="1"/>
      <c r="AF33" s="8"/>
      <c r="AG33" s="8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6"/>
      <c r="AX33" s="6"/>
    </row>
    <row r="34" spans="1:50" ht="30" customHeight="1" x14ac:dyDescent="0.25">
      <c r="A34" s="67" t="s">
        <v>450</v>
      </c>
      <c r="B34" s="64"/>
      <c r="C34" s="64"/>
      <c r="D34" s="72" t="s">
        <v>620</v>
      </c>
      <c r="E34" s="73" t="s">
        <v>747</v>
      </c>
      <c r="F34" s="64"/>
      <c r="G34" s="64"/>
      <c r="H34" s="64"/>
      <c r="I34" s="19" t="s">
        <v>846</v>
      </c>
      <c r="J34" s="6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8"/>
      <c r="AA34" s="1"/>
      <c r="AB34" s="3"/>
      <c r="AC34" s="1"/>
      <c r="AD34" s="1"/>
      <c r="AE34" s="1"/>
      <c r="AF34" s="8"/>
      <c r="AG34" s="8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6"/>
      <c r="AX34" s="6"/>
    </row>
    <row r="35" spans="1:50" ht="30" customHeight="1" x14ac:dyDescent="0.25">
      <c r="A35" s="67" t="s">
        <v>491</v>
      </c>
      <c r="B35" s="64"/>
      <c r="C35" s="64"/>
      <c r="D35" s="72" t="s">
        <v>621</v>
      </c>
      <c r="E35" s="73" t="s">
        <v>748</v>
      </c>
      <c r="F35" s="64"/>
      <c r="G35" s="64"/>
      <c r="H35" s="64"/>
      <c r="I35" s="19" t="s">
        <v>846</v>
      </c>
      <c r="J35" s="6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8"/>
      <c r="AA35" s="1"/>
      <c r="AB35" s="3"/>
      <c r="AC35" s="1"/>
      <c r="AD35" s="1"/>
      <c r="AE35" s="1"/>
      <c r="AF35" s="8"/>
      <c r="AG35" s="8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6"/>
      <c r="AX35" s="6"/>
    </row>
    <row r="36" spans="1:50" ht="30" customHeight="1" x14ac:dyDescent="0.25">
      <c r="A36" s="67" t="s">
        <v>492</v>
      </c>
      <c r="B36" s="64"/>
      <c r="C36" s="64"/>
      <c r="D36" s="72" t="s">
        <v>622</v>
      </c>
      <c r="E36" s="73" t="s">
        <v>749</v>
      </c>
      <c r="F36" s="64"/>
      <c r="G36" s="64"/>
      <c r="H36" s="64"/>
      <c r="I36" s="19" t="s">
        <v>846</v>
      </c>
      <c r="J36" s="6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8"/>
      <c r="AA36" s="1"/>
      <c r="AB36" s="3"/>
      <c r="AC36" s="1"/>
      <c r="AD36" s="1"/>
      <c r="AE36" s="1"/>
      <c r="AF36" s="8"/>
      <c r="AG36" s="8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6"/>
      <c r="AX36" s="6"/>
    </row>
    <row r="37" spans="1:50" ht="30" customHeight="1" x14ac:dyDescent="0.25">
      <c r="A37" s="67" t="s">
        <v>493</v>
      </c>
      <c r="B37" s="64"/>
      <c r="C37" s="64"/>
      <c r="D37" s="72" t="s">
        <v>623</v>
      </c>
      <c r="E37" s="73" t="s">
        <v>750</v>
      </c>
      <c r="F37" s="64"/>
      <c r="G37" s="64"/>
      <c r="H37" s="64"/>
      <c r="I37" s="19" t="s">
        <v>846</v>
      </c>
      <c r="J37" s="6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8"/>
      <c r="AA37" s="1"/>
      <c r="AB37" s="3"/>
      <c r="AC37" s="1"/>
      <c r="AD37" s="1"/>
      <c r="AE37" s="1"/>
      <c r="AF37" s="8"/>
      <c r="AG37" s="8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6"/>
      <c r="AX37" s="6"/>
    </row>
    <row r="38" spans="1:50" ht="27" customHeight="1" x14ac:dyDescent="0.25">
      <c r="A38" s="67" t="s">
        <v>494</v>
      </c>
      <c r="B38" s="64"/>
      <c r="C38" s="64"/>
      <c r="D38" s="72" t="s">
        <v>624</v>
      </c>
      <c r="E38" s="73" t="s">
        <v>751</v>
      </c>
      <c r="F38" s="64"/>
      <c r="G38" s="64"/>
      <c r="H38" s="64"/>
      <c r="I38" s="19" t="s">
        <v>846</v>
      </c>
      <c r="J38" s="6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8"/>
      <c r="AA38" s="1"/>
      <c r="AB38" s="3"/>
      <c r="AC38" s="1"/>
      <c r="AD38" s="1"/>
      <c r="AE38" s="1"/>
      <c r="AF38" s="8"/>
      <c r="AG38" s="8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6"/>
      <c r="AX38" s="6"/>
    </row>
    <row r="39" spans="1:50" ht="27" customHeight="1" x14ac:dyDescent="0.25">
      <c r="A39" s="67" t="s">
        <v>495</v>
      </c>
      <c r="B39" s="64"/>
      <c r="C39" s="64"/>
      <c r="D39" s="72" t="s">
        <v>625</v>
      </c>
      <c r="E39" s="73" t="s">
        <v>752</v>
      </c>
      <c r="F39" s="64"/>
      <c r="G39" s="64"/>
      <c r="H39" s="64"/>
      <c r="I39" s="19" t="s">
        <v>846</v>
      </c>
      <c r="J39" s="6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8"/>
      <c r="AA39" s="1"/>
      <c r="AB39" s="3"/>
      <c r="AC39" s="1"/>
      <c r="AD39" s="1"/>
      <c r="AE39" s="1"/>
      <c r="AF39" s="8"/>
      <c r="AG39" s="8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6"/>
      <c r="AX39" s="6"/>
    </row>
    <row r="40" spans="1:50" ht="27" customHeight="1" x14ac:dyDescent="0.25">
      <c r="A40" s="67" t="s">
        <v>496</v>
      </c>
      <c r="B40" s="64"/>
      <c r="C40" s="64"/>
      <c r="D40" s="72" t="s">
        <v>626</v>
      </c>
      <c r="E40" s="73" t="s">
        <v>742</v>
      </c>
      <c r="F40" s="64"/>
      <c r="G40" s="64"/>
      <c r="H40" s="64"/>
      <c r="I40" s="19" t="s">
        <v>846</v>
      </c>
      <c r="J40" s="6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8"/>
      <c r="AA40" s="1"/>
      <c r="AB40" s="3"/>
      <c r="AC40" s="1"/>
      <c r="AD40" s="1"/>
      <c r="AE40" s="1"/>
      <c r="AF40" s="8"/>
      <c r="AG40" s="8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6"/>
      <c r="AX40" s="6"/>
    </row>
    <row r="41" spans="1:50" ht="27" customHeight="1" x14ac:dyDescent="0.25">
      <c r="A41" s="67" t="s">
        <v>497</v>
      </c>
      <c r="B41" s="64"/>
      <c r="C41" s="64"/>
      <c r="D41" s="72" t="s">
        <v>627</v>
      </c>
      <c r="E41" s="73" t="s">
        <v>753</v>
      </c>
      <c r="F41" s="64"/>
      <c r="G41" s="64"/>
      <c r="H41" s="64"/>
      <c r="I41" s="19" t="s">
        <v>846</v>
      </c>
      <c r="J41" s="6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8"/>
      <c r="AA41" s="1"/>
      <c r="AB41" s="3"/>
      <c r="AC41" s="1"/>
      <c r="AD41" s="1"/>
      <c r="AE41" s="1"/>
      <c r="AF41" s="8"/>
      <c r="AG41" s="8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6"/>
      <c r="AX41" s="6"/>
    </row>
    <row r="42" spans="1:50" ht="27" customHeight="1" x14ac:dyDescent="0.25">
      <c r="A42" s="67" t="s">
        <v>498</v>
      </c>
      <c r="B42" s="64"/>
      <c r="C42" s="64"/>
      <c r="D42" s="72" t="s">
        <v>628</v>
      </c>
      <c r="E42" s="73" t="s">
        <v>754</v>
      </c>
      <c r="F42" s="64"/>
      <c r="G42" s="64"/>
      <c r="H42" s="64"/>
      <c r="I42" s="19" t="s">
        <v>846</v>
      </c>
      <c r="J42" s="6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8"/>
      <c r="AA42" s="1"/>
      <c r="AB42" s="3"/>
      <c r="AC42" s="1"/>
      <c r="AD42" s="1"/>
      <c r="AE42" s="1"/>
      <c r="AF42" s="8"/>
      <c r="AG42" s="8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6"/>
      <c r="AX42" s="6"/>
    </row>
    <row r="43" spans="1:50" ht="27" customHeight="1" x14ac:dyDescent="0.25">
      <c r="A43" s="67" t="s">
        <v>499</v>
      </c>
      <c r="B43" s="64"/>
      <c r="C43" s="64"/>
      <c r="D43" s="72" t="s">
        <v>629</v>
      </c>
      <c r="E43" s="73" t="s">
        <v>755</v>
      </c>
      <c r="F43" s="64"/>
      <c r="G43" s="64"/>
      <c r="H43" s="64"/>
      <c r="I43" s="19" t="s">
        <v>846</v>
      </c>
      <c r="J43" s="6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8"/>
      <c r="AA43" s="1"/>
      <c r="AB43" s="3"/>
      <c r="AC43" s="1"/>
      <c r="AD43" s="1"/>
      <c r="AE43" s="1"/>
      <c r="AF43" s="8"/>
      <c r="AG43" s="8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6"/>
      <c r="AX43" s="6"/>
    </row>
    <row r="44" spans="1:50" ht="27" customHeight="1" x14ac:dyDescent="0.25">
      <c r="A44" s="67" t="s">
        <v>500</v>
      </c>
      <c r="B44" s="64"/>
      <c r="C44" s="64"/>
      <c r="D44" s="72" t="s">
        <v>630</v>
      </c>
      <c r="E44" s="73" t="s">
        <v>756</v>
      </c>
      <c r="F44" s="64"/>
      <c r="G44" s="64"/>
      <c r="H44" s="64"/>
      <c r="I44" s="19" t="s">
        <v>846</v>
      </c>
      <c r="J44" s="6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8"/>
      <c r="AA44" s="1"/>
      <c r="AB44" s="3"/>
      <c r="AC44" s="1"/>
      <c r="AD44" s="1"/>
      <c r="AE44" s="1"/>
      <c r="AF44" s="8"/>
      <c r="AG44" s="8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6"/>
      <c r="AX44" s="6"/>
    </row>
    <row r="45" spans="1:50" ht="27" customHeight="1" x14ac:dyDescent="0.25">
      <c r="A45" s="67" t="s">
        <v>501</v>
      </c>
      <c r="B45" s="64"/>
      <c r="C45" s="64"/>
      <c r="D45" s="72" t="s">
        <v>631</v>
      </c>
      <c r="E45" s="73" t="s">
        <v>757</v>
      </c>
      <c r="F45" s="64"/>
      <c r="G45" s="64"/>
      <c r="H45" s="64"/>
      <c r="I45" s="19" t="s">
        <v>846</v>
      </c>
      <c r="J45" s="6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8"/>
      <c r="AA45" s="1"/>
      <c r="AB45" s="3"/>
      <c r="AC45" s="1"/>
      <c r="AD45" s="1"/>
      <c r="AE45" s="1"/>
      <c r="AF45" s="8"/>
      <c r="AG45" s="8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6"/>
      <c r="AX45" s="6"/>
    </row>
    <row r="46" spans="1:50" ht="27" customHeight="1" x14ac:dyDescent="0.25">
      <c r="A46" s="67" t="s">
        <v>502</v>
      </c>
      <c r="B46" s="64"/>
      <c r="C46" s="64"/>
      <c r="D46" s="72" t="s">
        <v>632</v>
      </c>
      <c r="E46" s="73" t="s">
        <v>758</v>
      </c>
      <c r="F46" s="64"/>
      <c r="G46" s="64"/>
      <c r="H46" s="64"/>
      <c r="I46" s="19" t="s">
        <v>846</v>
      </c>
      <c r="J46" s="6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8"/>
      <c r="AA46" s="1"/>
      <c r="AB46" s="3"/>
      <c r="AC46" s="1"/>
      <c r="AD46" s="1"/>
      <c r="AE46" s="1"/>
      <c r="AF46" s="8"/>
      <c r="AG46" s="8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6"/>
      <c r="AX46" s="6"/>
    </row>
    <row r="47" spans="1:50" ht="27" customHeight="1" x14ac:dyDescent="0.25">
      <c r="A47" s="67" t="s">
        <v>503</v>
      </c>
      <c r="B47" s="64"/>
      <c r="C47" s="64"/>
      <c r="D47" s="72" t="s">
        <v>633</v>
      </c>
      <c r="E47" s="73" t="s">
        <v>759</v>
      </c>
      <c r="F47" s="64"/>
      <c r="G47" s="64"/>
      <c r="H47" s="64"/>
      <c r="I47" s="19" t="s">
        <v>846</v>
      </c>
      <c r="J47" s="6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8"/>
      <c r="AA47" s="1"/>
      <c r="AB47" s="3"/>
      <c r="AC47" s="1"/>
      <c r="AD47" s="1"/>
      <c r="AE47" s="1"/>
      <c r="AF47" s="8"/>
      <c r="AG47" s="8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6"/>
      <c r="AX47" s="6"/>
    </row>
    <row r="48" spans="1:50" ht="27" customHeight="1" x14ac:dyDescent="0.25">
      <c r="A48" s="67" t="s">
        <v>504</v>
      </c>
      <c r="B48" s="64"/>
      <c r="C48" s="64"/>
      <c r="D48" s="72" t="s">
        <v>634</v>
      </c>
      <c r="E48" s="73" t="s">
        <v>760</v>
      </c>
      <c r="F48" s="64"/>
      <c r="G48" s="64"/>
      <c r="H48" s="64"/>
      <c r="I48" s="19" t="s">
        <v>846</v>
      </c>
      <c r="J48" s="6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8"/>
      <c r="AA48" s="1"/>
      <c r="AB48" s="3"/>
      <c r="AC48" s="1"/>
      <c r="AD48" s="1"/>
      <c r="AE48" s="1"/>
      <c r="AF48" s="8"/>
      <c r="AG48" s="8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6"/>
      <c r="AX48" s="6"/>
    </row>
    <row r="49" spans="1:50" ht="27" customHeight="1" x14ac:dyDescent="0.25">
      <c r="A49" s="67" t="s">
        <v>505</v>
      </c>
      <c r="B49" s="64"/>
      <c r="C49" s="64"/>
      <c r="D49" s="72" t="s">
        <v>635</v>
      </c>
      <c r="E49" s="73" t="s">
        <v>761</v>
      </c>
      <c r="F49" s="64"/>
      <c r="G49" s="64"/>
      <c r="H49" s="64"/>
      <c r="I49" s="19" t="s">
        <v>846</v>
      </c>
      <c r="J49" s="6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8"/>
      <c r="AA49" s="1"/>
      <c r="AB49" s="3"/>
      <c r="AC49" s="1"/>
      <c r="AD49" s="1"/>
      <c r="AE49" s="1"/>
      <c r="AF49" s="8"/>
      <c r="AG49" s="8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6"/>
      <c r="AX49" s="6"/>
    </row>
    <row r="50" spans="1:50" ht="27" customHeight="1" x14ac:dyDescent="0.25">
      <c r="A50" s="67" t="s">
        <v>506</v>
      </c>
      <c r="B50" s="64"/>
      <c r="C50" s="64"/>
      <c r="D50" s="72" t="s">
        <v>636</v>
      </c>
      <c r="E50" s="73" t="s">
        <v>762</v>
      </c>
      <c r="F50" s="64"/>
      <c r="G50" s="64"/>
      <c r="H50" s="64"/>
      <c r="I50" s="19" t="s">
        <v>846</v>
      </c>
      <c r="J50" s="6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8"/>
      <c r="AA50" s="1"/>
      <c r="AB50" s="3"/>
      <c r="AC50" s="1"/>
      <c r="AD50" s="1"/>
      <c r="AE50" s="1"/>
      <c r="AF50" s="8"/>
      <c r="AG50" s="8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6"/>
      <c r="AX50" s="6"/>
    </row>
    <row r="51" spans="1:50" ht="27" customHeight="1" x14ac:dyDescent="0.25">
      <c r="A51" s="67" t="s">
        <v>507</v>
      </c>
      <c r="B51" s="64"/>
      <c r="C51" s="64"/>
      <c r="D51" s="72" t="s">
        <v>637</v>
      </c>
      <c r="E51" s="73" t="s">
        <v>763</v>
      </c>
      <c r="F51" s="64"/>
      <c r="G51" s="64"/>
      <c r="H51" s="64"/>
      <c r="I51" s="19" t="s">
        <v>846</v>
      </c>
      <c r="J51" s="6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8"/>
      <c r="AA51" s="1"/>
      <c r="AB51" s="3"/>
      <c r="AC51" s="1"/>
      <c r="AD51" s="1"/>
      <c r="AE51" s="1"/>
      <c r="AF51" s="8"/>
      <c r="AG51" s="8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6"/>
      <c r="AX51" s="6"/>
    </row>
    <row r="52" spans="1:50" ht="27" customHeight="1" x14ac:dyDescent="0.25">
      <c r="A52" s="67" t="s">
        <v>508</v>
      </c>
      <c r="B52" s="64"/>
      <c r="C52" s="64"/>
      <c r="D52" s="72" t="s">
        <v>638</v>
      </c>
      <c r="E52" s="73" t="s">
        <v>764</v>
      </c>
      <c r="F52" s="64"/>
      <c r="G52" s="64"/>
      <c r="H52" s="64"/>
      <c r="I52" s="19" t="s">
        <v>846</v>
      </c>
      <c r="J52" s="6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8"/>
      <c r="AA52" s="1"/>
      <c r="AB52" s="3"/>
      <c r="AC52" s="1"/>
      <c r="AD52" s="1"/>
      <c r="AE52" s="1"/>
      <c r="AF52" s="8"/>
      <c r="AG52" s="8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6"/>
      <c r="AX52" s="6"/>
    </row>
    <row r="53" spans="1:50" ht="30" x14ac:dyDescent="0.25">
      <c r="A53" s="67" t="s">
        <v>509</v>
      </c>
      <c r="B53" s="64" t="s">
        <v>370</v>
      </c>
      <c r="C53" s="64" t="s">
        <v>351</v>
      </c>
      <c r="D53" s="72" t="s">
        <v>639</v>
      </c>
      <c r="E53" s="73" t="s">
        <v>765</v>
      </c>
      <c r="F53" s="64"/>
      <c r="G53" s="64"/>
      <c r="H53" s="64"/>
      <c r="I53" s="19" t="s">
        <v>846</v>
      </c>
      <c r="J53" s="61" t="s">
        <v>390</v>
      </c>
      <c r="K53" s="1" t="s">
        <v>40</v>
      </c>
      <c r="L53" s="1"/>
      <c r="M53" s="1" t="s">
        <v>48</v>
      </c>
      <c r="N53" s="1"/>
      <c r="O53" s="1" t="s">
        <v>21</v>
      </c>
      <c r="P53" s="1">
        <v>75</v>
      </c>
      <c r="Q53" s="1" t="s">
        <v>49</v>
      </c>
      <c r="R53" s="1" t="s">
        <v>49</v>
      </c>
      <c r="S53" s="1">
        <v>75</v>
      </c>
      <c r="T53" s="1"/>
      <c r="U53" s="1"/>
      <c r="V53" s="1" t="s">
        <v>49</v>
      </c>
      <c r="W53" s="1">
        <v>400000</v>
      </c>
      <c r="X53" s="1" t="s">
        <v>49</v>
      </c>
      <c r="Y53" s="1" t="s">
        <v>49</v>
      </c>
      <c r="Z53" s="8">
        <v>10000</v>
      </c>
      <c r="AA53" s="1" t="s">
        <v>49</v>
      </c>
      <c r="AB53" s="1" t="s">
        <v>49</v>
      </c>
      <c r="AC53" s="1" t="s">
        <v>49</v>
      </c>
      <c r="AD53" s="1" t="s">
        <v>49</v>
      </c>
      <c r="AE53" s="1">
        <v>75</v>
      </c>
      <c r="AF53" s="8" t="s">
        <v>49</v>
      </c>
      <c r="AG53" s="8">
        <v>400000</v>
      </c>
      <c r="AH53" s="1" t="s">
        <v>49</v>
      </c>
      <c r="AI53" s="1" t="s">
        <v>49</v>
      </c>
      <c r="AJ53" s="1" t="s">
        <v>49</v>
      </c>
      <c r="AK53" s="1" t="s">
        <v>49</v>
      </c>
      <c r="AL53" s="1">
        <v>75</v>
      </c>
      <c r="AM53" s="1">
        <v>75</v>
      </c>
      <c r="AN53" s="1" t="s">
        <v>21</v>
      </c>
      <c r="AO53" s="1" t="s">
        <v>48</v>
      </c>
      <c r="AP53" s="1" t="s">
        <v>39</v>
      </c>
      <c r="AQ53" s="1" t="s">
        <v>40</v>
      </c>
      <c r="AR53" s="1" t="s">
        <v>42</v>
      </c>
      <c r="AS53" s="1" t="s">
        <v>42</v>
      </c>
      <c r="AT53" s="1" t="s">
        <v>42</v>
      </c>
      <c r="AU53" s="1" t="s">
        <v>42</v>
      </c>
      <c r="AV53" s="1" t="s">
        <v>124</v>
      </c>
      <c r="AW53" s="6"/>
      <c r="AX53" s="6"/>
    </row>
    <row r="54" spans="1:50" ht="30" x14ac:dyDescent="0.25">
      <c r="A54" s="67" t="s">
        <v>510</v>
      </c>
      <c r="B54" s="64" t="s">
        <v>370</v>
      </c>
      <c r="C54" s="64" t="s">
        <v>351</v>
      </c>
      <c r="D54" s="72" t="s">
        <v>640</v>
      </c>
      <c r="E54" s="77" t="s">
        <v>766</v>
      </c>
      <c r="F54" s="64"/>
      <c r="G54" s="64"/>
      <c r="H54" s="64"/>
      <c r="I54" s="78" t="s">
        <v>846</v>
      </c>
      <c r="J54" s="61" t="s">
        <v>390</v>
      </c>
      <c r="K54" s="1" t="s">
        <v>40</v>
      </c>
      <c r="L54" s="1"/>
      <c r="M54" s="1" t="s">
        <v>48</v>
      </c>
      <c r="N54" s="1"/>
      <c r="O54" s="1" t="s">
        <v>21</v>
      </c>
      <c r="P54" s="1">
        <v>55</v>
      </c>
      <c r="Q54" s="1" t="s">
        <v>49</v>
      </c>
      <c r="R54" s="1" t="s">
        <v>49</v>
      </c>
      <c r="S54" s="1" t="s">
        <v>49</v>
      </c>
      <c r="T54" s="1"/>
      <c r="U54" s="1"/>
      <c r="V54" s="1" t="s">
        <v>49</v>
      </c>
      <c r="W54" s="1">
        <v>110000</v>
      </c>
      <c r="X54" s="1" t="s">
        <v>49</v>
      </c>
      <c r="Y54" s="1" t="s">
        <v>49</v>
      </c>
      <c r="Z54" s="8">
        <v>0</v>
      </c>
      <c r="AA54" s="1" t="s">
        <v>49</v>
      </c>
      <c r="AB54" s="1" t="s">
        <v>49</v>
      </c>
      <c r="AC54" s="1" t="s">
        <v>49</v>
      </c>
      <c r="AD54" s="1" t="s">
        <v>49</v>
      </c>
      <c r="AE54" s="1" t="s">
        <v>49</v>
      </c>
      <c r="AF54" s="8" t="s">
        <v>49</v>
      </c>
      <c r="AG54" s="8">
        <v>110000</v>
      </c>
      <c r="AH54" s="1" t="s">
        <v>49</v>
      </c>
      <c r="AI54" s="1" t="s">
        <v>49</v>
      </c>
      <c r="AJ54" s="1" t="s">
        <v>49</v>
      </c>
      <c r="AK54" s="1" t="s">
        <v>49</v>
      </c>
      <c r="AL54" s="1">
        <v>55</v>
      </c>
      <c r="AM54" s="1">
        <v>55</v>
      </c>
      <c r="AN54" s="1" t="s">
        <v>21</v>
      </c>
      <c r="AO54" s="1" t="s">
        <v>48</v>
      </c>
      <c r="AP54" s="1" t="s">
        <v>39</v>
      </c>
      <c r="AQ54" s="1" t="s">
        <v>40</v>
      </c>
      <c r="AR54" s="1" t="s">
        <v>42</v>
      </c>
      <c r="AS54" s="1" t="s">
        <v>42</v>
      </c>
      <c r="AT54" s="1" t="s">
        <v>42</v>
      </c>
      <c r="AU54" s="1" t="s">
        <v>42</v>
      </c>
      <c r="AV54" s="1" t="s">
        <v>124</v>
      </c>
      <c r="AW54" s="6"/>
      <c r="AX54" s="6"/>
    </row>
    <row r="55" spans="1:50" ht="30" x14ac:dyDescent="0.25">
      <c r="A55" s="67" t="s">
        <v>511</v>
      </c>
      <c r="B55" s="64" t="s">
        <v>370</v>
      </c>
      <c r="C55" s="64" t="s">
        <v>351</v>
      </c>
      <c r="D55" s="72" t="s">
        <v>641</v>
      </c>
      <c r="E55" s="73" t="s">
        <v>767</v>
      </c>
      <c r="F55" s="64"/>
      <c r="G55" s="64"/>
      <c r="H55" s="64"/>
      <c r="I55" s="19" t="s">
        <v>846</v>
      </c>
      <c r="J55" s="61" t="s">
        <v>390</v>
      </c>
      <c r="K55" s="1" t="s">
        <v>40</v>
      </c>
      <c r="L55" s="1"/>
      <c r="M55" s="1" t="s">
        <v>48</v>
      </c>
      <c r="N55" s="1"/>
      <c r="O55" s="1" t="s">
        <v>21</v>
      </c>
      <c r="P55" s="1">
        <v>25</v>
      </c>
      <c r="Q55" s="1" t="s">
        <v>49</v>
      </c>
      <c r="R55" s="1" t="s">
        <v>49</v>
      </c>
      <c r="S55" s="1">
        <v>25</v>
      </c>
      <c r="T55" s="1"/>
      <c r="U55" s="1"/>
      <c r="V55" s="1" t="s">
        <v>49</v>
      </c>
      <c r="W55" s="1">
        <v>150000</v>
      </c>
      <c r="X55" s="1" t="s">
        <v>49</v>
      </c>
      <c r="Y55" s="1" t="s">
        <v>49</v>
      </c>
      <c r="Z55" s="8">
        <v>0</v>
      </c>
      <c r="AA55" s="1">
        <v>75</v>
      </c>
      <c r="AB55" s="1" t="s">
        <v>49</v>
      </c>
      <c r="AC55" s="1" t="s">
        <v>49</v>
      </c>
      <c r="AD55" s="1" t="s">
        <v>49</v>
      </c>
      <c r="AE55" s="1">
        <v>25</v>
      </c>
      <c r="AF55" s="8" t="s">
        <v>49</v>
      </c>
      <c r="AG55" s="8">
        <v>150000</v>
      </c>
      <c r="AH55" s="1" t="s">
        <v>49</v>
      </c>
      <c r="AI55" s="1" t="s">
        <v>49</v>
      </c>
      <c r="AJ55" s="1" t="s">
        <v>49</v>
      </c>
      <c r="AK55" s="1" t="s">
        <v>49</v>
      </c>
      <c r="AL55" s="1">
        <v>25</v>
      </c>
      <c r="AM55" s="1">
        <v>25</v>
      </c>
      <c r="AN55" s="1" t="s">
        <v>21</v>
      </c>
      <c r="AO55" s="1" t="s">
        <v>48</v>
      </c>
      <c r="AP55" s="1" t="s">
        <v>39</v>
      </c>
      <c r="AQ55" s="1" t="s">
        <v>40</v>
      </c>
      <c r="AR55" s="1" t="s">
        <v>42</v>
      </c>
      <c r="AS55" s="1" t="s">
        <v>42</v>
      </c>
      <c r="AT55" s="1" t="s">
        <v>42</v>
      </c>
      <c r="AU55" s="1" t="s">
        <v>42</v>
      </c>
      <c r="AV55" s="1" t="s">
        <v>124</v>
      </c>
      <c r="AW55" s="6"/>
      <c r="AX55" s="6"/>
    </row>
    <row r="56" spans="1:50" ht="30" x14ac:dyDescent="0.25">
      <c r="A56" s="67" t="s">
        <v>512</v>
      </c>
      <c r="B56" s="64" t="s">
        <v>370</v>
      </c>
      <c r="C56" s="64" t="s">
        <v>351</v>
      </c>
      <c r="D56" s="72" t="s">
        <v>642</v>
      </c>
      <c r="E56" s="73" t="s">
        <v>768</v>
      </c>
      <c r="F56" s="64"/>
      <c r="G56" s="64"/>
      <c r="H56" s="64"/>
      <c r="I56" s="19" t="s">
        <v>846</v>
      </c>
      <c r="J56" s="61" t="s">
        <v>390</v>
      </c>
      <c r="K56" s="1" t="s">
        <v>40</v>
      </c>
      <c r="L56" s="1"/>
      <c r="M56" s="1" t="s">
        <v>38</v>
      </c>
      <c r="N56" s="1"/>
      <c r="O56" s="1" t="s">
        <v>21</v>
      </c>
      <c r="P56" s="1">
        <v>170</v>
      </c>
      <c r="Q56" s="1" t="s">
        <v>49</v>
      </c>
      <c r="R56" s="1">
        <v>30</v>
      </c>
      <c r="S56" s="1">
        <v>70</v>
      </c>
      <c r="T56" s="1"/>
      <c r="U56" s="1"/>
      <c r="V56" s="1" t="s">
        <v>49</v>
      </c>
      <c r="W56" s="1">
        <v>400000</v>
      </c>
      <c r="X56" s="1" t="s">
        <v>49</v>
      </c>
      <c r="Y56" s="1" t="s">
        <v>49</v>
      </c>
      <c r="Z56" s="8">
        <v>800</v>
      </c>
      <c r="AA56" s="1">
        <v>304</v>
      </c>
      <c r="AB56" s="1" t="s">
        <v>49</v>
      </c>
      <c r="AC56" s="1">
        <v>4</v>
      </c>
      <c r="AD56" s="1" t="s">
        <v>49</v>
      </c>
      <c r="AE56" s="1">
        <v>70</v>
      </c>
      <c r="AF56" s="8" t="s">
        <v>49</v>
      </c>
      <c r="AG56" s="8">
        <v>400000</v>
      </c>
      <c r="AH56" s="1" t="s">
        <v>49</v>
      </c>
      <c r="AI56" s="1" t="s">
        <v>49</v>
      </c>
      <c r="AJ56" s="1">
        <v>30</v>
      </c>
      <c r="AK56" s="1" t="s">
        <v>49</v>
      </c>
      <c r="AL56" s="1">
        <v>140</v>
      </c>
      <c r="AM56" s="1">
        <v>170</v>
      </c>
      <c r="AN56" s="1" t="s">
        <v>21</v>
      </c>
      <c r="AO56" s="1" t="s">
        <v>38</v>
      </c>
      <c r="AP56" s="1" t="s">
        <v>60</v>
      </c>
      <c r="AQ56" s="1" t="s">
        <v>40</v>
      </c>
      <c r="AR56" s="1" t="s">
        <v>42</v>
      </c>
      <c r="AS56" s="1" t="s">
        <v>42</v>
      </c>
      <c r="AT56" s="1" t="s">
        <v>42</v>
      </c>
      <c r="AU56" s="1" t="s">
        <v>42</v>
      </c>
      <c r="AV56" s="1" t="s">
        <v>54</v>
      </c>
      <c r="AW56" s="6"/>
      <c r="AX56" s="6"/>
    </row>
    <row r="57" spans="1:50" ht="30" x14ac:dyDescent="0.25">
      <c r="A57" s="67" t="s">
        <v>513</v>
      </c>
      <c r="B57" s="64" t="s">
        <v>370</v>
      </c>
      <c r="C57" s="64" t="s">
        <v>351</v>
      </c>
      <c r="D57" s="72" t="s">
        <v>643</v>
      </c>
      <c r="E57" s="73" t="s">
        <v>769</v>
      </c>
      <c r="F57" s="64"/>
      <c r="G57" s="64"/>
      <c r="H57" s="64"/>
      <c r="I57" s="19" t="s">
        <v>846</v>
      </c>
      <c r="J57" s="61" t="s">
        <v>390</v>
      </c>
      <c r="K57" s="1" t="s">
        <v>40</v>
      </c>
      <c r="L57" s="1"/>
      <c r="M57" s="1" t="s">
        <v>38</v>
      </c>
      <c r="N57" s="1"/>
      <c r="O57" s="1" t="s">
        <v>21</v>
      </c>
      <c r="P57" s="1">
        <v>110</v>
      </c>
      <c r="Q57" s="1" t="s">
        <v>49</v>
      </c>
      <c r="R57" s="1">
        <v>30</v>
      </c>
      <c r="S57" s="1">
        <v>80</v>
      </c>
      <c r="T57" s="1"/>
      <c r="U57" s="1"/>
      <c r="V57" s="1" t="s">
        <v>49</v>
      </c>
      <c r="W57" s="1">
        <v>800000</v>
      </c>
      <c r="X57" s="1" t="s">
        <v>49</v>
      </c>
      <c r="Y57" s="1" t="s">
        <v>49</v>
      </c>
      <c r="Z57" s="8">
        <v>7500</v>
      </c>
      <c r="AA57" s="1">
        <v>380</v>
      </c>
      <c r="AB57" s="1" t="s">
        <v>49</v>
      </c>
      <c r="AC57" s="1">
        <v>2</v>
      </c>
      <c r="AD57" s="1" t="s">
        <v>49</v>
      </c>
      <c r="AE57" s="1">
        <v>80</v>
      </c>
      <c r="AF57" s="8" t="s">
        <v>49</v>
      </c>
      <c r="AG57" s="8">
        <v>800000</v>
      </c>
      <c r="AH57" s="1" t="s">
        <v>49</v>
      </c>
      <c r="AI57" s="1" t="s">
        <v>49</v>
      </c>
      <c r="AJ57" s="1">
        <v>30</v>
      </c>
      <c r="AK57" s="1" t="s">
        <v>49</v>
      </c>
      <c r="AL57" s="1">
        <v>80</v>
      </c>
      <c r="AM57" s="1">
        <v>110</v>
      </c>
      <c r="AN57" s="1" t="s">
        <v>21</v>
      </c>
      <c r="AO57" s="1" t="s">
        <v>38</v>
      </c>
      <c r="AP57" s="1" t="s">
        <v>60</v>
      </c>
      <c r="AQ57" s="1" t="s">
        <v>40</v>
      </c>
      <c r="AR57" s="1" t="s">
        <v>41</v>
      </c>
      <c r="AS57" s="1" t="s">
        <v>42</v>
      </c>
      <c r="AT57" s="1" t="s">
        <v>42</v>
      </c>
      <c r="AU57" s="1" t="s">
        <v>42</v>
      </c>
      <c r="AV57" s="1" t="s">
        <v>54</v>
      </c>
      <c r="AW57" s="6"/>
      <c r="AX57" s="6"/>
    </row>
    <row r="58" spans="1:50" ht="30" x14ac:dyDescent="0.25">
      <c r="A58" s="67" t="s">
        <v>514</v>
      </c>
      <c r="B58" s="64" t="s">
        <v>370</v>
      </c>
      <c r="C58" s="64" t="s">
        <v>351</v>
      </c>
      <c r="D58" s="72" t="s">
        <v>644</v>
      </c>
      <c r="E58" s="73" t="s">
        <v>770</v>
      </c>
      <c r="F58" s="64"/>
      <c r="G58" s="64"/>
      <c r="H58" s="64"/>
      <c r="I58" s="19" t="s">
        <v>846</v>
      </c>
      <c r="J58" s="61" t="s">
        <v>390</v>
      </c>
      <c r="K58" s="1" t="s">
        <v>40</v>
      </c>
      <c r="L58" s="1"/>
      <c r="M58" s="1" t="s">
        <v>59</v>
      </c>
      <c r="N58" s="1"/>
      <c r="O58" s="1" t="s">
        <v>21</v>
      </c>
      <c r="P58" s="1">
        <v>116</v>
      </c>
      <c r="Q58" s="1">
        <v>20</v>
      </c>
      <c r="R58" s="1">
        <v>36</v>
      </c>
      <c r="S58" s="1">
        <v>30</v>
      </c>
      <c r="T58" s="1"/>
      <c r="U58" s="1"/>
      <c r="V58" s="1" t="s">
        <v>49</v>
      </c>
      <c r="W58" s="1">
        <v>800000</v>
      </c>
      <c r="X58" s="1" t="s">
        <v>49</v>
      </c>
      <c r="Y58" s="1" t="s">
        <v>49</v>
      </c>
      <c r="Z58" s="8">
        <v>600</v>
      </c>
      <c r="AA58" s="1">
        <v>576</v>
      </c>
      <c r="AB58" s="1" t="s">
        <v>49</v>
      </c>
      <c r="AC58" s="1">
        <v>36</v>
      </c>
      <c r="AD58" s="1">
        <v>20</v>
      </c>
      <c r="AE58" s="1">
        <v>30</v>
      </c>
      <c r="AF58" s="8" t="s">
        <v>49</v>
      </c>
      <c r="AG58" s="8">
        <v>800000</v>
      </c>
      <c r="AH58" s="1" t="s">
        <v>49</v>
      </c>
      <c r="AI58" s="1" t="s">
        <v>49</v>
      </c>
      <c r="AJ58" s="1">
        <v>36</v>
      </c>
      <c r="AK58" s="1">
        <v>20</v>
      </c>
      <c r="AL58" s="1">
        <v>60</v>
      </c>
      <c r="AM58" s="1">
        <v>116</v>
      </c>
      <c r="AN58" s="1" t="s">
        <v>21</v>
      </c>
      <c r="AO58" s="1" t="s">
        <v>59</v>
      </c>
      <c r="AP58" s="1" t="s">
        <v>54</v>
      </c>
      <c r="AQ58" s="1" t="s">
        <v>40</v>
      </c>
      <c r="AR58" s="1" t="s">
        <v>41</v>
      </c>
      <c r="AS58" s="1" t="s">
        <v>41</v>
      </c>
      <c r="AT58" s="1" t="s">
        <v>41</v>
      </c>
      <c r="AU58" s="1" t="s">
        <v>42</v>
      </c>
      <c r="AV58" s="1" t="s">
        <v>54</v>
      </c>
      <c r="AW58" s="6"/>
      <c r="AX58" s="6"/>
    </row>
    <row r="59" spans="1:50" ht="30" x14ac:dyDescent="0.25">
      <c r="A59" s="67" t="s">
        <v>515</v>
      </c>
      <c r="B59" s="64" t="s">
        <v>370</v>
      </c>
      <c r="C59" s="64" t="s">
        <v>351</v>
      </c>
      <c r="D59" s="72" t="s">
        <v>645</v>
      </c>
      <c r="E59" s="73" t="s">
        <v>771</v>
      </c>
      <c r="F59" s="64"/>
      <c r="G59" s="64"/>
      <c r="H59" s="64"/>
      <c r="I59" s="19" t="s">
        <v>846</v>
      </c>
      <c r="J59" s="61" t="s">
        <v>390</v>
      </c>
      <c r="K59" s="1" t="s">
        <v>40</v>
      </c>
      <c r="L59" s="1"/>
      <c r="M59" s="1" t="s">
        <v>59</v>
      </c>
      <c r="N59" s="1"/>
      <c r="O59" s="1" t="s">
        <v>21</v>
      </c>
      <c r="P59" s="1">
        <v>170</v>
      </c>
      <c r="Q59" s="1" t="s">
        <v>49</v>
      </c>
      <c r="R59" s="1" t="s">
        <v>49</v>
      </c>
      <c r="S59" s="1">
        <v>150</v>
      </c>
      <c r="T59" s="1"/>
      <c r="U59" s="1"/>
      <c r="V59" s="1" t="s">
        <v>49</v>
      </c>
      <c r="W59" s="1">
        <v>600000</v>
      </c>
      <c r="X59" s="1" t="s">
        <v>49</v>
      </c>
      <c r="Y59" s="1" t="s">
        <v>49</v>
      </c>
      <c r="Z59" s="8">
        <v>0</v>
      </c>
      <c r="AA59" s="1">
        <v>0</v>
      </c>
      <c r="AB59" s="1" t="s">
        <v>49</v>
      </c>
      <c r="AC59" s="1" t="s">
        <v>49</v>
      </c>
      <c r="AD59" s="1" t="s">
        <v>49</v>
      </c>
      <c r="AE59" s="1">
        <v>150</v>
      </c>
      <c r="AF59" s="8" t="s">
        <v>49</v>
      </c>
      <c r="AG59" s="8">
        <v>600000</v>
      </c>
      <c r="AH59" s="1" t="s">
        <v>49</v>
      </c>
      <c r="AI59" s="1" t="s">
        <v>49</v>
      </c>
      <c r="AJ59" s="1" t="s">
        <v>49</v>
      </c>
      <c r="AK59" s="1" t="s">
        <v>49</v>
      </c>
      <c r="AL59" s="1">
        <v>170</v>
      </c>
      <c r="AM59" s="1">
        <v>170</v>
      </c>
      <c r="AN59" s="1" t="s">
        <v>21</v>
      </c>
      <c r="AO59" s="1" t="s">
        <v>59</v>
      </c>
      <c r="AP59" s="1" t="s">
        <v>49</v>
      </c>
      <c r="AQ59" s="1" t="s">
        <v>40</v>
      </c>
      <c r="AR59" s="1" t="s">
        <v>41</v>
      </c>
      <c r="AS59" s="1" t="s">
        <v>42</v>
      </c>
      <c r="AT59" s="1" t="s">
        <v>42</v>
      </c>
      <c r="AU59" s="1" t="s">
        <v>42</v>
      </c>
      <c r="AV59" s="1" t="s">
        <v>43</v>
      </c>
      <c r="AW59" s="6"/>
      <c r="AX59" s="6"/>
    </row>
    <row r="60" spans="1:50" ht="30" x14ac:dyDescent="0.25">
      <c r="A60" s="67" t="s">
        <v>516</v>
      </c>
      <c r="B60" s="64" t="s">
        <v>370</v>
      </c>
      <c r="C60" s="64" t="s">
        <v>351</v>
      </c>
      <c r="D60" s="72" t="s">
        <v>646</v>
      </c>
      <c r="E60" s="73" t="s">
        <v>772</v>
      </c>
      <c r="F60" s="64"/>
      <c r="G60" s="64"/>
      <c r="H60" s="64"/>
      <c r="I60" s="19" t="s">
        <v>846</v>
      </c>
      <c r="J60" s="61" t="s">
        <v>390</v>
      </c>
      <c r="K60" s="1" t="s">
        <v>40</v>
      </c>
      <c r="L60" s="1"/>
      <c r="M60" s="1" t="s">
        <v>38</v>
      </c>
      <c r="N60" s="1"/>
      <c r="O60" s="1" t="s">
        <v>21</v>
      </c>
      <c r="P60" s="1">
        <v>35</v>
      </c>
      <c r="Q60" s="1" t="s">
        <v>49</v>
      </c>
      <c r="R60" s="1">
        <v>35</v>
      </c>
      <c r="S60" s="1" t="s">
        <v>49</v>
      </c>
      <c r="T60" s="1"/>
      <c r="U60" s="1"/>
      <c r="V60" s="1" t="s">
        <v>49</v>
      </c>
      <c r="W60" s="1">
        <v>300000</v>
      </c>
      <c r="X60" s="1" t="s">
        <v>49</v>
      </c>
      <c r="Y60" s="1" t="s">
        <v>49</v>
      </c>
      <c r="Z60" s="8">
        <v>7000</v>
      </c>
      <c r="AA60" s="1">
        <v>192</v>
      </c>
      <c r="AB60" s="1" t="s">
        <v>49</v>
      </c>
      <c r="AC60" s="1">
        <v>2</v>
      </c>
      <c r="AD60" s="1" t="s">
        <v>49</v>
      </c>
      <c r="AE60" s="1" t="s">
        <v>49</v>
      </c>
      <c r="AF60" s="8" t="s">
        <v>49</v>
      </c>
      <c r="AG60" s="8">
        <v>300000</v>
      </c>
      <c r="AH60" s="1" t="s">
        <v>49</v>
      </c>
      <c r="AI60" s="1" t="s">
        <v>49</v>
      </c>
      <c r="AJ60" s="1">
        <v>35</v>
      </c>
      <c r="AK60" s="1" t="s">
        <v>49</v>
      </c>
      <c r="AL60" s="1" t="s">
        <v>49</v>
      </c>
      <c r="AM60" s="1">
        <v>35</v>
      </c>
      <c r="AN60" s="1" t="s">
        <v>21</v>
      </c>
      <c r="AO60" s="1" t="s">
        <v>38</v>
      </c>
      <c r="AP60" s="1" t="s">
        <v>60</v>
      </c>
      <c r="AQ60" s="1" t="s">
        <v>40</v>
      </c>
      <c r="AR60" s="1" t="s">
        <v>41</v>
      </c>
      <c r="AS60" s="1" t="s">
        <v>42</v>
      </c>
      <c r="AT60" s="1" t="s">
        <v>42</v>
      </c>
      <c r="AU60" s="1" t="s">
        <v>42</v>
      </c>
      <c r="AV60" s="1" t="s">
        <v>54</v>
      </c>
      <c r="AW60" s="6"/>
      <c r="AX60" s="6"/>
    </row>
    <row r="61" spans="1:50" x14ac:dyDescent="0.25">
      <c r="A61" s="67" t="s">
        <v>517</v>
      </c>
      <c r="B61" s="64" t="s">
        <v>370</v>
      </c>
      <c r="C61" s="64" t="s">
        <v>351</v>
      </c>
      <c r="D61" s="72" t="s">
        <v>647</v>
      </c>
      <c r="E61" s="73" t="s">
        <v>773</v>
      </c>
      <c r="F61" s="64"/>
      <c r="G61" s="64"/>
      <c r="H61" s="64"/>
      <c r="I61" s="19" t="s">
        <v>846</v>
      </c>
      <c r="J61" s="61" t="s">
        <v>390</v>
      </c>
      <c r="K61" s="1" t="s">
        <v>70</v>
      </c>
      <c r="L61" s="1"/>
      <c r="M61" s="1" t="s">
        <v>59</v>
      </c>
      <c r="N61" s="1"/>
      <c r="O61" s="1" t="s">
        <v>21</v>
      </c>
      <c r="P61" s="1">
        <v>150</v>
      </c>
      <c r="Q61" s="1" t="s">
        <v>49</v>
      </c>
      <c r="R61" s="1">
        <v>150</v>
      </c>
      <c r="S61" s="1" t="s">
        <v>49</v>
      </c>
      <c r="T61" s="1"/>
      <c r="U61" s="1"/>
      <c r="V61" s="1" t="s">
        <v>49</v>
      </c>
      <c r="W61" s="1">
        <v>900000</v>
      </c>
      <c r="X61" s="1" t="s">
        <v>49</v>
      </c>
      <c r="Y61" s="1" t="s">
        <v>49</v>
      </c>
      <c r="Z61" s="8">
        <v>2890</v>
      </c>
      <c r="AA61" s="1">
        <v>984</v>
      </c>
      <c r="AB61" s="1" t="s">
        <v>49</v>
      </c>
      <c r="AC61" s="1">
        <v>2</v>
      </c>
      <c r="AD61" s="1" t="s">
        <v>49</v>
      </c>
      <c r="AE61" s="1" t="s">
        <v>49</v>
      </c>
      <c r="AF61" s="8" t="s">
        <v>49</v>
      </c>
      <c r="AG61" s="8">
        <v>900000</v>
      </c>
      <c r="AH61" s="1" t="s">
        <v>49</v>
      </c>
      <c r="AI61" s="1" t="s">
        <v>49</v>
      </c>
      <c r="AJ61" s="1">
        <v>150</v>
      </c>
      <c r="AK61" s="1" t="s">
        <v>49</v>
      </c>
      <c r="AL61" s="1" t="s">
        <v>49</v>
      </c>
      <c r="AM61" s="1">
        <v>150</v>
      </c>
      <c r="AN61" s="1" t="s">
        <v>21</v>
      </c>
      <c r="AO61" s="1" t="s">
        <v>59</v>
      </c>
      <c r="AP61" s="1" t="s">
        <v>54</v>
      </c>
      <c r="AQ61" s="1" t="s">
        <v>70</v>
      </c>
      <c r="AR61" s="1" t="s">
        <v>41</v>
      </c>
      <c r="AS61" s="1" t="s">
        <v>41</v>
      </c>
      <c r="AT61" s="1" t="s">
        <v>41</v>
      </c>
      <c r="AU61" s="1" t="s">
        <v>42</v>
      </c>
      <c r="AV61" s="1" t="s">
        <v>54</v>
      </c>
      <c r="AW61" s="6"/>
      <c r="AX61" s="6"/>
    </row>
    <row r="62" spans="1:50" ht="30" x14ac:dyDescent="0.25">
      <c r="A62" s="67" t="s">
        <v>518</v>
      </c>
      <c r="B62" s="64" t="s">
        <v>370</v>
      </c>
      <c r="C62" s="64" t="s">
        <v>351</v>
      </c>
      <c r="D62" s="72" t="s">
        <v>648</v>
      </c>
      <c r="E62" s="73" t="s">
        <v>774</v>
      </c>
      <c r="F62" s="64"/>
      <c r="G62" s="64"/>
      <c r="H62" s="64"/>
      <c r="I62" s="19" t="s">
        <v>846</v>
      </c>
      <c r="J62" s="61" t="s">
        <v>390</v>
      </c>
      <c r="K62" s="1" t="s">
        <v>40</v>
      </c>
      <c r="L62" s="1"/>
      <c r="M62" s="1" t="s">
        <v>48</v>
      </c>
      <c r="N62" s="1"/>
      <c r="O62" s="1" t="s">
        <v>21</v>
      </c>
      <c r="P62" s="1">
        <v>80</v>
      </c>
      <c r="Q62" s="1" t="s">
        <v>49</v>
      </c>
      <c r="R62" s="1" t="s">
        <v>49</v>
      </c>
      <c r="S62" s="1">
        <v>80</v>
      </c>
      <c r="T62" s="1"/>
      <c r="U62" s="1"/>
      <c r="V62" s="1" t="s">
        <v>49</v>
      </c>
      <c r="W62" s="1">
        <v>400000</v>
      </c>
      <c r="X62" s="1" t="s">
        <v>49</v>
      </c>
      <c r="Y62" s="1" t="s">
        <v>49</v>
      </c>
      <c r="Z62" s="8">
        <v>1200</v>
      </c>
      <c r="AA62" s="1">
        <v>320</v>
      </c>
      <c r="AB62" s="1" t="s">
        <v>49</v>
      </c>
      <c r="AC62" s="1" t="s">
        <v>49</v>
      </c>
      <c r="AD62" s="1" t="s">
        <v>49</v>
      </c>
      <c r="AE62" s="1">
        <v>80</v>
      </c>
      <c r="AF62" s="8" t="s">
        <v>49</v>
      </c>
      <c r="AG62" s="8">
        <v>400000</v>
      </c>
      <c r="AH62" s="1" t="s">
        <v>49</v>
      </c>
      <c r="AI62" s="1" t="s">
        <v>49</v>
      </c>
      <c r="AJ62" s="1" t="s">
        <v>49</v>
      </c>
      <c r="AK62" s="1" t="s">
        <v>49</v>
      </c>
      <c r="AL62" s="1">
        <v>80</v>
      </c>
      <c r="AM62" s="1">
        <v>80</v>
      </c>
      <c r="AN62" s="1" t="s">
        <v>21</v>
      </c>
      <c r="AO62" s="1" t="s">
        <v>48</v>
      </c>
      <c r="AP62" s="1" t="s">
        <v>39</v>
      </c>
      <c r="AQ62" s="1" t="s">
        <v>40</v>
      </c>
      <c r="AR62" s="1" t="s">
        <v>41</v>
      </c>
      <c r="AS62" s="1" t="s">
        <v>42</v>
      </c>
      <c r="AT62" s="1" t="s">
        <v>42</v>
      </c>
      <c r="AU62" s="1" t="s">
        <v>42</v>
      </c>
      <c r="AV62" s="1" t="s">
        <v>43</v>
      </c>
      <c r="AW62" s="6"/>
      <c r="AX62" s="6"/>
    </row>
    <row r="63" spans="1:50" ht="30" x14ac:dyDescent="0.25">
      <c r="A63" s="67" t="s">
        <v>519</v>
      </c>
      <c r="B63" s="64" t="s">
        <v>370</v>
      </c>
      <c r="C63" s="64" t="s">
        <v>351</v>
      </c>
      <c r="D63" s="72" t="s">
        <v>649</v>
      </c>
      <c r="E63" s="73" t="s">
        <v>775</v>
      </c>
      <c r="F63" s="64"/>
      <c r="G63" s="64"/>
      <c r="H63" s="64"/>
      <c r="I63" s="19" t="s">
        <v>846</v>
      </c>
      <c r="J63" s="61" t="s">
        <v>390</v>
      </c>
      <c r="K63" s="1" t="s">
        <v>40</v>
      </c>
      <c r="L63" s="1"/>
      <c r="M63" s="1" t="s">
        <v>59</v>
      </c>
      <c r="N63" s="1"/>
      <c r="O63" s="1" t="s">
        <v>21</v>
      </c>
      <c r="P63" s="1">
        <v>50</v>
      </c>
      <c r="Q63" s="1" t="s">
        <v>49</v>
      </c>
      <c r="R63" s="1">
        <v>50</v>
      </c>
      <c r="S63" s="1" t="s">
        <v>49</v>
      </c>
      <c r="T63" s="1"/>
      <c r="U63" s="1"/>
      <c r="V63" s="1" t="s">
        <v>49</v>
      </c>
      <c r="W63" s="1">
        <v>300000</v>
      </c>
      <c r="X63" s="1" t="s">
        <v>49</v>
      </c>
      <c r="Y63" s="1" t="s">
        <v>49</v>
      </c>
      <c r="Z63" s="8">
        <v>600</v>
      </c>
      <c r="AA63" s="1">
        <v>400</v>
      </c>
      <c r="AB63" s="1" t="s">
        <v>49</v>
      </c>
      <c r="AC63" s="1">
        <v>2</v>
      </c>
      <c r="AD63" s="1" t="s">
        <v>49</v>
      </c>
      <c r="AE63" s="1" t="s">
        <v>49</v>
      </c>
      <c r="AF63" s="8" t="s">
        <v>49</v>
      </c>
      <c r="AG63" s="8">
        <v>300000</v>
      </c>
      <c r="AH63" s="1" t="s">
        <v>49</v>
      </c>
      <c r="AI63" s="1" t="s">
        <v>49</v>
      </c>
      <c r="AJ63" s="1">
        <v>50</v>
      </c>
      <c r="AK63" s="1" t="s">
        <v>49</v>
      </c>
      <c r="AL63" s="1" t="s">
        <v>49</v>
      </c>
      <c r="AM63" s="1">
        <v>50</v>
      </c>
      <c r="AN63" s="1" t="s">
        <v>21</v>
      </c>
      <c r="AO63" s="1" t="s">
        <v>59</v>
      </c>
      <c r="AP63" s="1" t="s">
        <v>54</v>
      </c>
      <c r="AQ63" s="1" t="s">
        <v>40</v>
      </c>
      <c r="AR63" s="1" t="s">
        <v>42</v>
      </c>
      <c r="AS63" s="1" t="s">
        <v>42</v>
      </c>
      <c r="AT63" s="1" t="s">
        <v>42</v>
      </c>
      <c r="AU63" s="1" t="s">
        <v>42</v>
      </c>
      <c r="AV63" s="1" t="s">
        <v>43</v>
      </c>
      <c r="AW63" s="6"/>
      <c r="AX63" s="6"/>
    </row>
    <row r="64" spans="1:50" ht="30" x14ac:dyDescent="0.25">
      <c r="A64" s="67" t="s">
        <v>520</v>
      </c>
      <c r="B64" s="64" t="s">
        <v>370</v>
      </c>
      <c r="C64" s="64" t="s">
        <v>351</v>
      </c>
      <c r="D64" s="72" t="s">
        <v>650</v>
      </c>
      <c r="E64" s="73" t="s">
        <v>776</v>
      </c>
      <c r="F64" s="64"/>
      <c r="G64" s="64"/>
      <c r="H64" s="64"/>
      <c r="I64" s="19" t="s">
        <v>846</v>
      </c>
      <c r="J64" s="61" t="s">
        <v>390</v>
      </c>
      <c r="K64" s="1" t="s">
        <v>40</v>
      </c>
      <c r="L64" s="1"/>
      <c r="M64" s="1" t="s">
        <v>38</v>
      </c>
      <c r="N64" s="1"/>
      <c r="O64" s="1" t="s">
        <v>21</v>
      </c>
      <c r="P64" s="1">
        <v>206</v>
      </c>
      <c r="Q64" s="1" t="s">
        <v>49</v>
      </c>
      <c r="R64" s="1">
        <v>56</v>
      </c>
      <c r="S64" s="1">
        <v>150</v>
      </c>
      <c r="T64" s="1"/>
      <c r="U64" s="1"/>
      <c r="V64" s="1" t="s">
        <v>49</v>
      </c>
      <c r="W64" s="1">
        <v>600000</v>
      </c>
      <c r="X64" s="1" t="s">
        <v>49</v>
      </c>
      <c r="Y64" s="1" t="s">
        <v>49</v>
      </c>
      <c r="Z64" s="8">
        <v>5000</v>
      </c>
      <c r="AA64" s="1">
        <v>320</v>
      </c>
      <c r="AB64" s="1" t="s">
        <v>49</v>
      </c>
      <c r="AC64" s="1">
        <v>4</v>
      </c>
      <c r="AD64" s="1" t="s">
        <v>49</v>
      </c>
      <c r="AE64" s="1">
        <v>150</v>
      </c>
      <c r="AF64" s="8" t="s">
        <v>49</v>
      </c>
      <c r="AG64" s="8">
        <v>600000</v>
      </c>
      <c r="AH64" s="1" t="s">
        <v>49</v>
      </c>
      <c r="AI64" s="1" t="s">
        <v>49</v>
      </c>
      <c r="AJ64" s="1">
        <v>56</v>
      </c>
      <c r="AK64" s="1" t="s">
        <v>49</v>
      </c>
      <c r="AL64" s="1">
        <v>150</v>
      </c>
      <c r="AM64" s="1">
        <v>206</v>
      </c>
      <c r="AN64" s="1" t="s">
        <v>21</v>
      </c>
      <c r="AO64" s="1" t="s">
        <v>38</v>
      </c>
      <c r="AP64" s="1" t="s">
        <v>60</v>
      </c>
      <c r="AQ64" s="1" t="s">
        <v>40</v>
      </c>
      <c r="AR64" s="1" t="s">
        <v>41</v>
      </c>
      <c r="AS64" s="1" t="s">
        <v>42</v>
      </c>
      <c r="AT64" s="1" t="s">
        <v>42</v>
      </c>
      <c r="AU64" s="1" t="s">
        <v>42</v>
      </c>
      <c r="AV64" s="1" t="s">
        <v>54</v>
      </c>
      <c r="AW64" s="6"/>
      <c r="AX64" s="6"/>
    </row>
    <row r="65" spans="1:50" ht="30" x14ac:dyDescent="0.25">
      <c r="A65" s="67" t="s">
        <v>521</v>
      </c>
      <c r="B65" s="64" t="s">
        <v>370</v>
      </c>
      <c r="C65" s="64" t="s">
        <v>351</v>
      </c>
      <c r="D65" s="72" t="s">
        <v>651</v>
      </c>
      <c r="E65" s="77" t="s">
        <v>738</v>
      </c>
      <c r="F65" s="64"/>
      <c r="G65" s="64"/>
      <c r="H65" s="64"/>
      <c r="I65" s="78" t="s">
        <v>846</v>
      </c>
      <c r="J65" s="61" t="s">
        <v>390</v>
      </c>
      <c r="K65" s="1" t="s">
        <v>40</v>
      </c>
      <c r="L65" s="1"/>
      <c r="M65" s="1" t="s">
        <v>48</v>
      </c>
      <c r="N65" s="1"/>
      <c r="O65" s="1" t="s">
        <v>21</v>
      </c>
      <c r="P65" s="1">
        <v>60</v>
      </c>
      <c r="Q65" s="1" t="s">
        <v>49</v>
      </c>
      <c r="R65" s="1" t="s">
        <v>49</v>
      </c>
      <c r="S65" s="1">
        <v>60</v>
      </c>
      <c r="T65" s="1"/>
      <c r="U65" s="1"/>
      <c r="V65" s="1" t="s">
        <v>49</v>
      </c>
      <c r="W65" s="1">
        <v>300000</v>
      </c>
      <c r="X65" s="1" t="s">
        <v>49</v>
      </c>
      <c r="Y65" s="1" t="s">
        <v>49</v>
      </c>
      <c r="Z65" s="8">
        <v>5000</v>
      </c>
      <c r="AA65" s="1" t="s">
        <v>49</v>
      </c>
      <c r="AB65" s="1" t="s">
        <v>49</v>
      </c>
      <c r="AC65" s="1" t="s">
        <v>49</v>
      </c>
      <c r="AD65" s="1" t="s">
        <v>49</v>
      </c>
      <c r="AE65" s="1">
        <v>60</v>
      </c>
      <c r="AF65" s="8" t="s">
        <v>49</v>
      </c>
      <c r="AG65" s="8">
        <v>300000</v>
      </c>
      <c r="AH65" s="1" t="s">
        <v>49</v>
      </c>
      <c r="AI65" s="1" t="s">
        <v>49</v>
      </c>
      <c r="AJ65" s="1" t="s">
        <v>49</v>
      </c>
      <c r="AK65" s="1" t="s">
        <v>49</v>
      </c>
      <c r="AL65" s="1">
        <v>60</v>
      </c>
      <c r="AM65" s="1">
        <v>60</v>
      </c>
      <c r="AN65" s="1" t="s">
        <v>21</v>
      </c>
      <c r="AO65" s="1" t="s">
        <v>48</v>
      </c>
      <c r="AP65" s="1" t="s">
        <v>49</v>
      </c>
      <c r="AQ65" s="1" t="s">
        <v>40</v>
      </c>
      <c r="AR65" s="1" t="s">
        <v>41</v>
      </c>
      <c r="AS65" s="1" t="s">
        <v>42</v>
      </c>
      <c r="AT65" s="1" t="s">
        <v>42</v>
      </c>
      <c r="AU65" s="1" t="s">
        <v>42</v>
      </c>
      <c r="AV65" s="1" t="s">
        <v>54</v>
      </c>
      <c r="AW65" s="6"/>
      <c r="AX65" s="6"/>
    </row>
    <row r="66" spans="1:50" ht="30" x14ac:dyDescent="0.25">
      <c r="A66" s="67" t="s">
        <v>522</v>
      </c>
      <c r="B66" s="64" t="s">
        <v>370</v>
      </c>
      <c r="C66" s="64" t="s">
        <v>351</v>
      </c>
      <c r="D66" s="72" t="s">
        <v>652</v>
      </c>
      <c r="E66" s="73" t="s">
        <v>777</v>
      </c>
      <c r="F66" s="64"/>
      <c r="G66" s="64"/>
      <c r="H66" s="64"/>
      <c r="I66" s="19" t="s">
        <v>846</v>
      </c>
      <c r="J66" s="61" t="s">
        <v>390</v>
      </c>
      <c r="K66" s="1" t="s">
        <v>40</v>
      </c>
      <c r="L66" s="1"/>
      <c r="M66" s="1" t="s">
        <v>59</v>
      </c>
      <c r="N66" s="1"/>
      <c r="O66" s="1" t="s">
        <v>21</v>
      </c>
      <c r="P66" s="1">
        <v>59</v>
      </c>
      <c r="Q66" s="1">
        <v>5</v>
      </c>
      <c r="R66" s="1">
        <v>39</v>
      </c>
      <c r="S66" s="1">
        <v>15</v>
      </c>
      <c r="T66" s="1"/>
      <c r="U66" s="1"/>
      <c r="V66" s="1" t="s">
        <v>49</v>
      </c>
      <c r="W66" s="1">
        <v>250000</v>
      </c>
      <c r="X66" s="1" t="s">
        <v>49</v>
      </c>
      <c r="Y66" s="1" t="s">
        <v>49</v>
      </c>
      <c r="Z66" s="8">
        <v>4000</v>
      </c>
      <c r="AA66" s="1">
        <v>174</v>
      </c>
      <c r="AB66" s="1">
        <v>1</v>
      </c>
      <c r="AC66" s="1">
        <v>3</v>
      </c>
      <c r="AD66" s="1">
        <v>5</v>
      </c>
      <c r="AE66" s="1">
        <v>15</v>
      </c>
      <c r="AF66" s="8" t="s">
        <v>49</v>
      </c>
      <c r="AG66" s="8">
        <v>250000</v>
      </c>
      <c r="AH66" s="1" t="s">
        <v>49</v>
      </c>
      <c r="AI66" s="1" t="s">
        <v>49</v>
      </c>
      <c r="AJ66" s="1">
        <v>39</v>
      </c>
      <c r="AK66" s="1">
        <v>5</v>
      </c>
      <c r="AL66" s="1">
        <v>15</v>
      </c>
      <c r="AM66" s="1">
        <v>59</v>
      </c>
      <c r="AN66" s="1" t="s">
        <v>21</v>
      </c>
      <c r="AO66" s="1" t="s">
        <v>59</v>
      </c>
      <c r="AP66" s="1" t="s">
        <v>54</v>
      </c>
      <c r="AQ66" s="1" t="s">
        <v>40</v>
      </c>
      <c r="AR66" s="1" t="s">
        <v>41</v>
      </c>
      <c r="AS66" s="1" t="s">
        <v>41</v>
      </c>
      <c r="AT66" s="1" t="s">
        <v>41</v>
      </c>
      <c r="AU66" s="1" t="s">
        <v>41</v>
      </c>
      <c r="AV66" s="1" t="s">
        <v>54</v>
      </c>
      <c r="AW66" s="6"/>
      <c r="AX66" s="6"/>
    </row>
    <row r="67" spans="1:50" ht="30" x14ac:dyDescent="0.25">
      <c r="A67" s="67" t="s">
        <v>523</v>
      </c>
      <c r="B67" s="64" t="s">
        <v>370</v>
      </c>
      <c r="C67" s="64" t="s">
        <v>351</v>
      </c>
      <c r="D67" s="72" t="s">
        <v>653</v>
      </c>
      <c r="E67" s="73" t="s">
        <v>766</v>
      </c>
      <c r="F67" s="64"/>
      <c r="G67" s="64"/>
      <c r="H67" s="64"/>
      <c r="I67" s="19" t="s">
        <v>846</v>
      </c>
      <c r="J67" s="61" t="s">
        <v>390</v>
      </c>
      <c r="K67" s="1" t="s">
        <v>70</v>
      </c>
      <c r="L67" s="1"/>
      <c r="M67" s="1" t="s">
        <v>59</v>
      </c>
      <c r="N67" s="1"/>
      <c r="O67" s="1" t="s">
        <v>20</v>
      </c>
      <c r="P67" s="1">
        <v>30</v>
      </c>
      <c r="Q67" s="1" t="s">
        <v>49</v>
      </c>
      <c r="R67" s="1">
        <v>30</v>
      </c>
      <c r="S67" s="1" t="s">
        <v>49</v>
      </c>
      <c r="T67" s="1"/>
      <c r="U67" s="1"/>
      <c r="V67" s="1">
        <v>100000</v>
      </c>
      <c r="W67" s="1" t="s">
        <v>49</v>
      </c>
      <c r="X67" s="1" t="s">
        <v>49</v>
      </c>
      <c r="Y67" s="1" t="s">
        <v>49</v>
      </c>
      <c r="Z67" s="8">
        <v>1200</v>
      </c>
      <c r="AA67" s="1">
        <v>360</v>
      </c>
      <c r="AB67" s="1">
        <v>1</v>
      </c>
      <c r="AC67" s="1">
        <v>1</v>
      </c>
      <c r="AD67" s="1" t="s">
        <v>49</v>
      </c>
      <c r="AE67" s="1" t="s">
        <v>49</v>
      </c>
      <c r="AF67" s="8">
        <v>100000</v>
      </c>
      <c r="AG67" s="8" t="s">
        <v>49</v>
      </c>
      <c r="AH67" s="1" t="s">
        <v>49</v>
      </c>
      <c r="AI67" s="1" t="s">
        <v>49</v>
      </c>
      <c r="AJ67" s="1">
        <v>30</v>
      </c>
      <c r="AK67" s="1" t="s">
        <v>49</v>
      </c>
      <c r="AL67" s="1" t="s">
        <v>49</v>
      </c>
      <c r="AM67" s="1">
        <v>30</v>
      </c>
      <c r="AN67" s="1" t="s">
        <v>20</v>
      </c>
      <c r="AO67" s="1" t="s">
        <v>59</v>
      </c>
      <c r="AP67" s="1" t="s">
        <v>54</v>
      </c>
      <c r="AQ67" s="1" t="s">
        <v>70</v>
      </c>
      <c r="AR67" s="1" t="s">
        <v>41</v>
      </c>
      <c r="AS67" s="1" t="s">
        <v>41</v>
      </c>
      <c r="AT67" s="1" t="s">
        <v>41</v>
      </c>
      <c r="AU67" s="1" t="s">
        <v>42</v>
      </c>
      <c r="AV67" s="1" t="s">
        <v>43</v>
      </c>
      <c r="AW67" s="6"/>
      <c r="AX67" s="6"/>
    </row>
    <row r="68" spans="1:50" x14ac:dyDescent="0.25">
      <c r="A68" s="67" t="s">
        <v>524</v>
      </c>
      <c r="B68" s="64" t="s">
        <v>370</v>
      </c>
      <c r="C68" s="64" t="s">
        <v>351</v>
      </c>
      <c r="D68" s="72" t="s">
        <v>654</v>
      </c>
      <c r="E68" s="73" t="s">
        <v>778</v>
      </c>
      <c r="F68" s="64"/>
      <c r="G68" s="64"/>
      <c r="H68" s="64"/>
      <c r="I68" s="19" t="s">
        <v>846</v>
      </c>
      <c r="J68" s="61" t="s">
        <v>389</v>
      </c>
      <c r="K68" s="1" t="s">
        <v>70</v>
      </c>
      <c r="L68" s="1">
        <v>1988</v>
      </c>
      <c r="M68" s="1" t="s">
        <v>59</v>
      </c>
      <c r="N68" s="1"/>
      <c r="O68" s="1" t="s">
        <v>20</v>
      </c>
      <c r="P68" s="1">
        <v>1500</v>
      </c>
      <c r="Q68" s="1">
        <v>210</v>
      </c>
      <c r="R68" s="1">
        <v>597</v>
      </c>
      <c r="S68" s="1" t="s">
        <v>49</v>
      </c>
      <c r="T68" s="1"/>
      <c r="U68" s="1"/>
      <c r="V68" s="1">
        <v>807000</v>
      </c>
      <c r="W68" s="1" t="s">
        <v>49</v>
      </c>
      <c r="X68" s="1">
        <v>20175000</v>
      </c>
      <c r="Y68" s="1" t="s">
        <v>49</v>
      </c>
      <c r="Z68" s="8">
        <v>60000</v>
      </c>
      <c r="AA68" s="1">
        <v>15000</v>
      </c>
      <c r="AB68" s="1">
        <v>2</v>
      </c>
      <c r="AC68" s="1">
        <v>597</v>
      </c>
      <c r="AD68" s="1">
        <v>210</v>
      </c>
      <c r="AE68" s="1" t="s">
        <v>49</v>
      </c>
      <c r="AF68" s="8">
        <v>807000</v>
      </c>
      <c r="AG68" s="8" t="s">
        <v>49</v>
      </c>
      <c r="AH68" s="8">
        <v>20175000</v>
      </c>
      <c r="AI68" s="1" t="s">
        <v>49</v>
      </c>
      <c r="AJ68" s="1">
        <v>597</v>
      </c>
      <c r="AK68" s="1">
        <v>210</v>
      </c>
      <c r="AL68" s="1" t="s">
        <v>49</v>
      </c>
      <c r="AM68" s="1">
        <v>1500</v>
      </c>
      <c r="AN68" s="1" t="s">
        <v>20</v>
      </c>
      <c r="AO68" s="1" t="s">
        <v>59</v>
      </c>
      <c r="AP68" s="1" t="s">
        <v>60</v>
      </c>
      <c r="AQ68" s="1" t="s">
        <v>70</v>
      </c>
      <c r="AR68" s="1" t="s">
        <v>41</v>
      </c>
      <c r="AS68" s="1" t="s">
        <v>41</v>
      </c>
      <c r="AT68" s="1" t="s">
        <v>41</v>
      </c>
      <c r="AU68" s="1" t="s">
        <v>41</v>
      </c>
      <c r="AV68" s="1" t="s">
        <v>54</v>
      </c>
      <c r="AW68" s="6"/>
      <c r="AX68" s="6"/>
    </row>
    <row r="69" spans="1:50" x14ac:dyDescent="0.25">
      <c r="A69" s="67" t="s">
        <v>525</v>
      </c>
      <c r="B69" s="64" t="s">
        <v>370</v>
      </c>
      <c r="C69" s="64" t="s">
        <v>351</v>
      </c>
      <c r="D69" s="72" t="s">
        <v>655</v>
      </c>
      <c r="E69" s="73" t="s">
        <v>779</v>
      </c>
      <c r="F69" s="64"/>
      <c r="G69" s="64"/>
      <c r="H69" s="64"/>
      <c r="I69" s="19" t="s">
        <v>846</v>
      </c>
      <c r="J69" s="61" t="s">
        <v>389</v>
      </c>
      <c r="K69" s="1" t="s">
        <v>70</v>
      </c>
      <c r="L69" s="1">
        <v>2002</v>
      </c>
      <c r="M69" s="1" t="s">
        <v>59</v>
      </c>
      <c r="N69" s="1"/>
      <c r="O69" s="1" t="s">
        <v>20</v>
      </c>
      <c r="P69" s="1">
        <v>808</v>
      </c>
      <c r="Q69" s="1">
        <v>200</v>
      </c>
      <c r="R69" s="1">
        <v>350</v>
      </c>
      <c r="S69" s="1" t="s">
        <v>49</v>
      </c>
      <c r="T69" s="1"/>
      <c r="U69" s="1"/>
      <c r="V69" s="1">
        <v>620000</v>
      </c>
      <c r="W69" s="1" t="s">
        <v>49</v>
      </c>
      <c r="X69" s="1">
        <v>10600000</v>
      </c>
      <c r="Y69" s="1" t="s">
        <v>49</v>
      </c>
      <c r="Z69" s="8">
        <v>45000</v>
      </c>
      <c r="AA69" s="1">
        <v>15000</v>
      </c>
      <c r="AB69" s="1">
        <v>1</v>
      </c>
      <c r="AC69" s="1">
        <v>350</v>
      </c>
      <c r="AD69" s="1">
        <v>200</v>
      </c>
      <c r="AE69" s="1" t="s">
        <v>49</v>
      </c>
      <c r="AF69" s="8">
        <v>620000</v>
      </c>
      <c r="AG69" s="8" t="s">
        <v>49</v>
      </c>
      <c r="AH69" s="8">
        <v>10600000</v>
      </c>
      <c r="AI69" s="1" t="s">
        <v>49</v>
      </c>
      <c r="AJ69" s="1">
        <v>350</v>
      </c>
      <c r="AK69" s="1">
        <v>200</v>
      </c>
      <c r="AL69" s="1" t="s">
        <v>49</v>
      </c>
      <c r="AM69" s="1">
        <v>808</v>
      </c>
      <c r="AN69" s="1" t="s">
        <v>20</v>
      </c>
      <c r="AO69" s="1" t="s">
        <v>59</v>
      </c>
      <c r="AP69" s="1" t="s">
        <v>60</v>
      </c>
      <c r="AQ69" s="1" t="s">
        <v>70</v>
      </c>
      <c r="AR69" s="1" t="s">
        <v>41</v>
      </c>
      <c r="AS69" s="1" t="s">
        <v>41</v>
      </c>
      <c r="AT69" s="1" t="s">
        <v>41</v>
      </c>
      <c r="AU69" s="1" t="s">
        <v>41</v>
      </c>
      <c r="AV69" s="1" t="s">
        <v>54</v>
      </c>
      <c r="AW69" s="6"/>
      <c r="AX69" s="6"/>
    </row>
    <row r="70" spans="1:50" ht="30" x14ac:dyDescent="0.25">
      <c r="A70" s="67" t="s">
        <v>526</v>
      </c>
      <c r="B70" s="64" t="s">
        <v>370</v>
      </c>
      <c r="C70" s="64" t="s">
        <v>351</v>
      </c>
      <c r="D70" s="72" t="s">
        <v>656</v>
      </c>
      <c r="E70" s="73" t="s">
        <v>780</v>
      </c>
      <c r="F70" s="64"/>
      <c r="G70" s="64"/>
      <c r="H70" s="64"/>
      <c r="I70" s="19" t="s">
        <v>846</v>
      </c>
      <c r="J70" s="61" t="s">
        <v>390</v>
      </c>
      <c r="K70" s="1" t="s">
        <v>70</v>
      </c>
      <c r="L70" s="1"/>
      <c r="M70" s="1" t="s">
        <v>59</v>
      </c>
      <c r="N70" s="1"/>
      <c r="O70" s="1" t="s">
        <v>20</v>
      </c>
      <c r="P70" s="1">
        <v>80</v>
      </c>
      <c r="Q70" s="1" t="s">
        <v>49</v>
      </c>
      <c r="R70" s="1">
        <v>50</v>
      </c>
      <c r="S70" s="1">
        <v>30</v>
      </c>
      <c r="T70" s="1"/>
      <c r="U70" s="1"/>
      <c r="V70" s="1" t="s">
        <v>49</v>
      </c>
      <c r="W70" s="1">
        <v>400000</v>
      </c>
      <c r="X70" s="1" t="s">
        <v>49</v>
      </c>
      <c r="Y70" s="1" t="s">
        <v>79</v>
      </c>
      <c r="Z70" s="8">
        <v>1500</v>
      </c>
      <c r="AA70" s="1">
        <v>210</v>
      </c>
      <c r="AB70" s="1">
        <v>1</v>
      </c>
      <c r="AC70" s="1">
        <v>50</v>
      </c>
      <c r="AD70" s="1" t="s">
        <v>49</v>
      </c>
      <c r="AE70" s="1">
        <v>30</v>
      </c>
      <c r="AF70" s="8" t="s">
        <v>49</v>
      </c>
      <c r="AG70" s="8">
        <v>400000</v>
      </c>
      <c r="AH70" s="1" t="s">
        <v>49</v>
      </c>
      <c r="AI70" s="1" t="s">
        <v>79</v>
      </c>
      <c r="AJ70" s="1">
        <v>50</v>
      </c>
      <c r="AK70" s="1" t="s">
        <v>49</v>
      </c>
      <c r="AL70" s="1">
        <v>30</v>
      </c>
      <c r="AM70" s="1">
        <v>80</v>
      </c>
      <c r="AN70" s="1" t="s">
        <v>20</v>
      </c>
      <c r="AO70" s="1" t="s">
        <v>59</v>
      </c>
      <c r="AP70" s="1" t="s">
        <v>54</v>
      </c>
      <c r="AQ70" s="1" t="s">
        <v>70</v>
      </c>
      <c r="AR70" s="1" t="s">
        <v>42</v>
      </c>
      <c r="AS70" s="1" t="s">
        <v>41</v>
      </c>
      <c r="AT70" s="1" t="s">
        <v>41</v>
      </c>
      <c r="AU70" s="1" t="s">
        <v>42</v>
      </c>
      <c r="AV70" s="1" t="s">
        <v>54</v>
      </c>
      <c r="AW70" s="6"/>
      <c r="AX70" s="6"/>
    </row>
    <row r="71" spans="1:50" x14ac:dyDescent="0.25">
      <c r="A71" s="67" t="s">
        <v>527</v>
      </c>
      <c r="B71" s="64" t="s">
        <v>370</v>
      </c>
      <c r="C71" s="64" t="s">
        <v>351</v>
      </c>
      <c r="D71" s="72" t="s">
        <v>657</v>
      </c>
      <c r="E71" s="73" t="s">
        <v>781</v>
      </c>
      <c r="F71" s="64"/>
      <c r="G71" s="64"/>
      <c r="H71" s="64"/>
      <c r="I71" s="19" t="s">
        <v>846</v>
      </c>
      <c r="J71" s="61" t="s">
        <v>390</v>
      </c>
      <c r="K71" s="1" t="s">
        <v>70</v>
      </c>
      <c r="L71" s="1"/>
      <c r="M71" s="1" t="s">
        <v>59</v>
      </c>
      <c r="N71" s="1"/>
      <c r="O71" s="1" t="s">
        <v>20</v>
      </c>
      <c r="P71" s="1">
        <v>400</v>
      </c>
      <c r="Q71" s="1" t="s">
        <v>49</v>
      </c>
      <c r="R71" s="1">
        <v>250</v>
      </c>
      <c r="S71" s="1" t="s">
        <v>49</v>
      </c>
      <c r="T71" s="1"/>
      <c r="U71" s="1"/>
      <c r="V71" s="1">
        <v>400000</v>
      </c>
      <c r="W71" s="1">
        <v>1600000</v>
      </c>
      <c r="X71" s="1" t="s">
        <v>49</v>
      </c>
      <c r="Y71" s="1" t="s">
        <v>49</v>
      </c>
      <c r="Z71" s="8">
        <v>10000</v>
      </c>
      <c r="AA71" s="1">
        <v>1296</v>
      </c>
      <c r="AB71" s="1">
        <v>1</v>
      </c>
      <c r="AC71" s="1">
        <v>2</v>
      </c>
      <c r="AD71" s="1" t="s">
        <v>49</v>
      </c>
      <c r="AE71" s="1" t="s">
        <v>49</v>
      </c>
      <c r="AF71" s="8">
        <v>400000</v>
      </c>
      <c r="AG71" s="8">
        <v>1600000</v>
      </c>
      <c r="AH71" s="1" t="s">
        <v>49</v>
      </c>
      <c r="AI71" s="1" t="s">
        <v>49</v>
      </c>
      <c r="AJ71" s="1">
        <v>250</v>
      </c>
      <c r="AK71" s="1" t="s">
        <v>49</v>
      </c>
      <c r="AL71" s="1">
        <v>150</v>
      </c>
      <c r="AM71" s="1">
        <v>400</v>
      </c>
      <c r="AN71" s="1" t="s">
        <v>20</v>
      </c>
      <c r="AO71" s="1" t="s">
        <v>59</v>
      </c>
      <c r="AP71" s="1" t="s">
        <v>54</v>
      </c>
      <c r="AQ71" s="1" t="s">
        <v>70</v>
      </c>
      <c r="AR71" s="1" t="s">
        <v>41</v>
      </c>
      <c r="AS71" s="1" t="s">
        <v>42</v>
      </c>
      <c r="AT71" s="1" t="s">
        <v>42</v>
      </c>
      <c r="AU71" s="1" t="s">
        <v>42</v>
      </c>
      <c r="AV71" s="1" t="s">
        <v>54</v>
      </c>
      <c r="AW71" s="6"/>
      <c r="AX71" s="6"/>
    </row>
    <row r="72" spans="1:50" x14ac:dyDescent="0.25">
      <c r="A72" s="67" t="s">
        <v>528</v>
      </c>
      <c r="B72" s="64" t="s">
        <v>370</v>
      </c>
      <c r="C72" s="64" t="s">
        <v>351</v>
      </c>
      <c r="D72" s="72" t="s">
        <v>658</v>
      </c>
      <c r="E72" s="73" t="s">
        <v>782</v>
      </c>
      <c r="F72" s="64"/>
      <c r="G72" s="64"/>
      <c r="H72" s="64"/>
      <c r="I72" s="19" t="s">
        <v>846</v>
      </c>
      <c r="J72" s="61" t="s">
        <v>390</v>
      </c>
      <c r="K72" s="1" t="s">
        <v>40</v>
      </c>
      <c r="L72" s="1"/>
      <c r="M72" s="1" t="s">
        <v>59</v>
      </c>
      <c r="N72" s="1"/>
      <c r="O72" s="1" t="s">
        <v>21</v>
      </c>
      <c r="P72" s="1">
        <v>660</v>
      </c>
      <c r="Q72" s="1">
        <v>30</v>
      </c>
      <c r="R72" s="1">
        <v>630</v>
      </c>
      <c r="S72" s="1" t="s">
        <v>49</v>
      </c>
      <c r="T72" s="1"/>
      <c r="U72" s="1"/>
      <c r="V72" s="1" t="s">
        <v>49</v>
      </c>
      <c r="W72" s="1">
        <v>3300000</v>
      </c>
      <c r="X72" s="1" t="s">
        <v>49</v>
      </c>
      <c r="Y72" s="1" t="s">
        <v>49</v>
      </c>
      <c r="Z72" s="8">
        <v>12325</v>
      </c>
      <c r="AA72" s="1">
        <v>2362</v>
      </c>
      <c r="AB72" s="1">
        <v>1</v>
      </c>
      <c r="AC72" s="1">
        <v>5</v>
      </c>
      <c r="AD72" s="1">
        <v>30</v>
      </c>
      <c r="AE72" s="1" t="s">
        <v>49</v>
      </c>
      <c r="AF72" s="8" t="s">
        <v>49</v>
      </c>
      <c r="AG72" s="8">
        <v>3300000</v>
      </c>
      <c r="AH72" s="1" t="s">
        <v>49</v>
      </c>
      <c r="AI72" s="1" t="s">
        <v>49</v>
      </c>
      <c r="AJ72" s="1">
        <v>630</v>
      </c>
      <c r="AK72" s="1">
        <v>30</v>
      </c>
      <c r="AL72" s="1" t="s">
        <v>49</v>
      </c>
      <c r="AM72" s="1">
        <v>660</v>
      </c>
      <c r="AN72" s="1" t="s">
        <v>21</v>
      </c>
      <c r="AO72" s="1" t="s">
        <v>59</v>
      </c>
      <c r="AP72" s="1" t="s">
        <v>54</v>
      </c>
      <c r="AQ72" s="1" t="s">
        <v>40</v>
      </c>
      <c r="AR72" s="1" t="s">
        <v>41</v>
      </c>
      <c r="AS72" s="1" t="s">
        <v>41</v>
      </c>
      <c r="AT72" s="1" t="s">
        <v>41</v>
      </c>
      <c r="AU72" s="1" t="s">
        <v>41</v>
      </c>
      <c r="AV72" s="1" t="s">
        <v>54</v>
      </c>
      <c r="AW72" s="6"/>
      <c r="AX72" s="6"/>
    </row>
    <row r="73" spans="1:50" ht="21.75" customHeight="1" x14ac:dyDescent="0.25">
      <c r="A73" s="67" t="s">
        <v>529</v>
      </c>
      <c r="B73" s="64" t="s">
        <v>370</v>
      </c>
      <c r="C73" s="64" t="s">
        <v>351</v>
      </c>
      <c r="D73" s="72" t="s">
        <v>659</v>
      </c>
      <c r="E73" s="73" t="s">
        <v>783</v>
      </c>
      <c r="F73" s="64"/>
      <c r="G73" s="64"/>
      <c r="H73" s="64"/>
      <c r="I73" s="19" t="s">
        <v>846</v>
      </c>
      <c r="J73" s="61" t="s">
        <v>390</v>
      </c>
      <c r="K73" s="1" t="s">
        <v>40</v>
      </c>
      <c r="L73" s="1"/>
      <c r="M73" s="1" t="s">
        <v>48</v>
      </c>
      <c r="N73" s="1"/>
      <c r="O73" s="1" t="s">
        <v>21</v>
      </c>
      <c r="P73" s="1">
        <v>127</v>
      </c>
      <c r="Q73" s="1" t="s">
        <v>49</v>
      </c>
      <c r="R73" s="1" t="s">
        <v>49</v>
      </c>
      <c r="S73" s="1">
        <v>127</v>
      </c>
      <c r="T73" s="1"/>
      <c r="U73" s="1"/>
      <c r="V73" s="1" t="s">
        <v>49</v>
      </c>
      <c r="W73" s="1">
        <v>600000</v>
      </c>
      <c r="X73" s="1" t="s">
        <v>49</v>
      </c>
      <c r="Y73" s="1" t="s">
        <v>49</v>
      </c>
      <c r="Z73" s="8">
        <v>4000</v>
      </c>
      <c r="AA73" s="1" t="s">
        <v>49</v>
      </c>
      <c r="AB73" s="1" t="s">
        <v>49</v>
      </c>
      <c r="AC73" s="1" t="s">
        <v>49</v>
      </c>
      <c r="AD73" s="1" t="s">
        <v>49</v>
      </c>
      <c r="AE73" s="1">
        <v>127</v>
      </c>
      <c r="AF73" s="8" t="s">
        <v>49</v>
      </c>
      <c r="AG73" s="8">
        <v>600000</v>
      </c>
      <c r="AH73" s="1" t="s">
        <v>49</v>
      </c>
      <c r="AI73" s="1" t="s">
        <v>49</v>
      </c>
      <c r="AJ73" s="1" t="s">
        <v>49</v>
      </c>
      <c r="AK73" s="1" t="s">
        <v>49</v>
      </c>
      <c r="AL73" s="1">
        <v>127</v>
      </c>
      <c r="AM73" s="1">
        <v>127</v>
      </c>
      <c r="AN73" s="1" t="s">
        <v>21</v>
      </c>
      <c r="AO73" s="1" t="s">
        <v>48</v>
      </c>
      <c r="AP73" s="1" t="s">
        <v>39</v>
      </c>
      <c r="AQ73" s="1" t="s">
        <v>40</v>
      </c>
      <c r="AR73" s="1" t="s">
        <v>41</v>
      </c>
      <c r="AS73" s="1" t="s">
        <v>42</v>
      </c>
      <c r="AT73" s="1" t="s">
        <v>41</v>
      </c>
      <c r="AU73" s="1" t="s">
        <v>42</v>
      </c>
      <c r="AV73" s="1" t="s">
        <v>43</v>
      </c>
      <c r="AW73" s="6"/>
      <c r="AX73" s="6"/>
    </row>
    <row r="74" spans="1:50" x14ac:dyDescent="0.25">
      <c r="A74" s="67" t="s">
        <v>530</v>
      </c>
      <c r="B74" s="64" t="s">
        <v>370</v>
      </c>
      <c r="C74" s="64" t="s">
        <v>351</v>
      </c>
      <c r="D74" s="72" t="s">
        <v>660</v>
      </c>
      <c r="E74" s="73" t="s">
        <v>784</v>
      </c>
      <c r="F74" s="64"/>
      <c r="G74" s="64"/>
      <c r="H74" s="64"/>
      <c r="I74" s="19" t="s">
        <v>846</v>
      </c>
      <c r="J74" s="61" t="s">
        <v>390</v>
      </c>
      <c r="K74" s="1" t="s">
        <v>70</v>
      </c>
      <c r="L74" s="1"/>
      <c r="M74" s="1" t="s">
        <v>59</v>
      </c>
      <c r="N74" s="1"/>
      <c r="O74" s="1" t="s">
        <v>21</v>
      </c>
      <c r="P74" s="1">
        <v>400</v>
      </c>
      <c r="Q74" s="1">
        <v>15</v>
      </c>
      <c r="R74" s="1">
        <v>385</v>
      </c>
      <c r="S74" s="1" t="s">
        <v>49</v>
      </c>
      <c r="T74" s="1"/>
      <c r="U74" s="1"/>
      <c r="V74" s="1" t="s">
        <v>49</v>
      </c>
      <c r="W74" s="1">
        <v>2000000</v>
      </c>
      <c r="X74" s="1">
        <v>4500000</v>
      </c>
      <c r="Y74" s="1" t="s">
        <v>49</v>
      </c>
      <c r="Z74" s="8">
        <v>11000</v>
      </c>
      <c r="AA74" s="1">
        <v>2346</v>
      </c>
      <c r="AB74" s="1">
        <v>1</v>
      </c>
      <c r="AC74" s="1">
        <v>4</v>
      </c>
      <c r="AD74" s="1">
        <v>15</v>
      </c>
      <c r="AE74" s="1" t="s">
        <v>49</v>
      </c>
      <c r="AF74" s="8" t="s">
        <v>49</v>
      </c>
      <c r="AG74" s="8">
        <v>2000000</v>
      </c>
      <c r="AH74" s="9">
        <v>4500000</v>
      </c>
      <c r="AI74" s="1" t="s">
        <v>49</v>
      </c>
      <c r="AJ74" s="1">
        <v>385</v>
      </c>
      <c r="AK74" s="1">
        <v>15</v>
      </c>
      <c r="AL74" s="1" t="s">
        <v>49</v>
      </c>
      <c r="AM74" s="1">
        <v>400</v>
      </c>
      <c r="AN74" s="1" t="s">
        <v>21</v>
      </c>
      <c r="AO74" s="1" t="s">
        <v>59</v>
      </c>
      <c r="AP74" s="1" t="s">
        <v>54</v>
      </c>
      <c r="AQ74" s="1" t="s">
        <v>70</v>
      </c>
      <c r="AR74" s="1" t="s">
        <v>41</v>
      </c>
      <c r="AS74" s="1" t="s">
        <v>41</v>
      </c>
      <c r="AT74" s="1" t="s">
        <v>41</v>
      </c>
      <c r="AU74" s="1" t="s">
        <v>41</v>
      </c>
      <c r="AV74" s="1" t="s">
        <v>54</v>
      </c>
      <c r="AW74" s="6"/>
      <c r="AX74" s="6"/>
    </row>
    <row r="75" spans="1:50" x14ac:dyDescent="0.25">
      <c r="A75" s="67" t="s">
        <v>531</v>
      </c>
      <c r="B75" s="64" t="s">
        <v>370</v>
      </c>
      <c r="C75" s="64" t="s">
        <v>351</v>
      </c>
      <c r="D75" s="72" t="s">
        <v>661</v>
      </c>
      <c r="E75" s="73" t="s">
        <v>785</v>
      </c>
      <c r="F75" s="64"/>
      <c r="G75" s="64"/>
      <c r="H75" s="64"/>
      <c r="I75" s="19" t="s">
        <v>846</v>
      </c>
      <c r="J75" s="61" t="s">
        <v>390</v>
      </c>
      <c r="K75" s="1" t="s">
        <v>70</v>
      </c>
      <c r="L75" s="1"/>
      <c r="M75" s="1" t="s">
        <v>59</v>
      </c>
      <c r="N75" s="1"/>
      <c r="O75" s="1" t="s">
        <v>21</v>
      </c>
      <c r="P75" s="1">
        <v>200</v>
      </c>
      <c r="Q75" s="1" t="s">
        <v>49</v>
      </c>
      <c r="R75" s="1">
        <v>200</v>
      </c>
      <c r="S75" s="1" t="s">
        <v>49</v>
      </c>
      <c r="T75" s="1"/>
      <c r="U75" s="1"/>
      <c r="V75" s="1" t="s">
        <v>49</v>
      </c>
      <c r="W75" s="1">
        <v>500000</v>
      </c>
      <c r="X75" s="1" t="s">
        <v>49</v>
      </c>
      <c r="Y75" s="1" t="s">
        <v>49</v>
      </c>
      <c r="Z75" s="8">
        <v>20000000</v>
      </c>
      <c r="AA75" s="1">
        <v>2312</v>
      </c>
      <c r="AB75" s="1">
        <v>1</v>
      </c>
      <c r="AC75" s="1">
        <v>4</v>
      </c>
      <c r="AD75" s="1" t="s">
        <v>49</v>
      </c>
      <c r="AE75" s="1" t="s">
        <v>49</v>
      </c>
      <c r="AF75" s="8" t="s">
        <v>49</v>
      </c>
      <c r="AG75" s="8">
        <v>500000</v>
      </c>
      <c r="AH75" s="1" t="s">
        <v>49</v>
      </c>
      <c r="AI75" s="1" t="s">
        <v>49</v>
      </c>
      <c r="AJ75" s="1">
        <v>200</v>
      </c>
      <c r="AK75" s="1" t="s">
        <v>49</v>
      </c>
      <c r="AL75" s="1" t="s">
        <v>49</v>
      </c>
      <c r="AM75" s="1">
        <v>200</v>
      </c>
      <c r="AN75" s="1" t="s">
        <v>21</v>
      </c>
      <c r="AO75" s="1" t="s">
        <v>59</v>
      </c>
      <c r="AP75" s="1" t="s">
        <v>54</v>
      </c>
      <c r="AQ75" s="1" t="s">
        <v>70</v>
      </c>
      <c r="AR75" s="1" t="s">
        <v>41</v>
      </c>
      <c r="AS75" s="1" t="s">
        <v>42</v>
      </c>
      <c r="AT75" s="1" t="s">
        <v>42</v>
      </c>
      <c r="AU75" s="1" t="s">
        <v>42</v>
      </c>
      <c r="AV75" s="1" t="s">
        <v>43</v>
      </c>
      <c r="AW75" s="6"/>
      <c r="AX75" s="6"/>
    </row>
    <row r="76" spans="1:50" ht="30" x14ac:dyDescent="0.25">
      <c r="A76" s="67" t="s">
        <v>532</v>
      </c>
      <c r="B76" s="64" t="s">
        <v>370</v>
      </c>
      <c r="C76" s="64" t="s">
        <v>351</v>
      </c>
      <c r="D76" s="72" t="s">
        <v>662</v>
      </c>
      <c r="E76" s="73" t="s">
        <v>786</v>
      </c>
      <c r="F76" s="64"/>
      <c r="G76" s="64"/>
      <c r="H76" s="64"/>
      <c r="I76" s="19" t="s">
        <v>846</v>
      </c>
      <c r="J76" s="61" t="s">
        <v>390</v>
      </c>
      <c r="K76" s="1" t="s">
        <v>40</v>
      </c>
      <c r="L76" s="1"/>
      <c r="M76" s="1" t="s">
        <v>48</v>
      </c>
      <c r="N76" s="1"/>
      <c r="O76" s="1" t="s">
        <v>21</v>
      </c>
      <c r="P76" s="1">
        <v>317</v>
      </c>
      <c r="Q76" s="1">
        <v>0</v>
      </c>
      <c r="R76" s="1">
        <v>0</v>
      </c>
      <c r="S76" s="1">
        <v>317</v>
      </c>
      <c r="T76" s="1"/>
      <c r="U76" s="1"/>
      <c r="V76" s="1" t="s">
        <v>49</v>
      </c>
      <c r="W76" s="1">
        <v>6000000</v>
      </c>
      <c r="X76" s="1" t="s">
        <v>37</v>
      </c>
      <c r="Y76" s="1" t="s">
        <v>37</v>
      </c>
      <c r="Z76" s="8">
        <v>15000</v>
      </c>
      <c r="AA76" s="1" t="s">
        <v>49</v>
      </c>
      <c r="AB76" s="3" t="s">
        <v>49</v>
      </c>
      <c r="AC76" s="1" t="s">
        <v>49</v>
      </c>
      <c r="AD76" s="1" t="s">
        <v>49</v>
      </c>
      <c r="AE76" s="1">
        <v>317</v>
      </c>
      <c r="AF76" s="8" t="s">
        <v>49</v>
      </c>
      <c r="AG76" s="8">
        <v>6000000</v>
      </c>
      <c r="AH76" s="1" t="s">
        <v>37</v>
      </c>
      <c r="AI76" s="1" t="s">
        <v>37</v>
      </c>
      <c r="AJ76" s="1">
        <v>0</v>
      </c>
      <c r="AK76" s="1">
        <v>0</v>
      </c>
      <c r="AL76" s="1">
        <v>317</v>
      </c>
      <c r="AM76" s="1">
        <v>317</v>
      </c>
      <c r="AN76" s="1" t="s">
        <v>21</v>
      </c>
      <c r="AO76" s="1" t="s">
        <v>48</v>
      </c>
      <c r="AP76" s="1" t="s">
        <v>49</v>
      </c>
      <c r="AQ76" s="1" t="s">
        <v>40</v>
      </c>
      <c r="AR76" s="1" t="s">
        <v>41</v>
      </c>
      <c r="AS76" s="1" t="s">
        <v>42</v>
      </c>
      <c r="AT76" s="1" t="s">
        <v>42</v>
      </c>
      <c r="AU76" s="1" t="s">
        <v>42</v>
      </c>
      <c r="AV76" s="1" t="s">
        <v>54</v>
      </c>
      <c r="AW76" s="6"/>
      <c r="AX76" s="6"/>
    </row>
    <row r="77" spans="1:50" x14ac:dyDescent="0.25">
      <c r="A77" s="67" t="s">
        <v>533</v>
      </c>
      <c r="B77" s="64" t="s">
        <v>370</v>
      </c>
      <c r="C77" s="64" t="s">
        <v>351</v>
      </c>
      <c r="D77" s="72" t="s">
        <v>663</v>
      </c>
      <c r="E77" s="73" t="s">
        <v>787</v>
      </c>
      <c r="F77" s="64"/>
      <c r="G77" s="64"/>
      <c r="H77" s="64"/>
      <c r="I77" s="19" t="s">
        <v>846</v>
      </c>
      <c r="J77" s="61" t="s">
        <v>390</v>
      </c>
      <c r="K77" s="1" t="s">
        <v>40</v>
      </c>
      <c r="L77" s="1"/>
      <c r="M77" s="1" t="s">
        <v>59</v>
      </c>
      <c r="N77" s="1"/>
      <c r="O77" s="1" t="s">
        <v>21</v>
      </c>
      <c r="P77" s="1">
        <v>595</v>
      </c>
      <c r="Q77" s="1" t="s">
        <v>49</v>
      </c>
      <c r="R77" s="1">
        <v>400</v>
      </c>
      <c r="S77" s="1">
        <v>286</v>
      </c>
      <c r="T77" s="1"/>
      <c r="U77" s="1"/>
      <c r="V77" s="1" t="s">
        <v>49</v>
      </c>
      <c r="W77" s="1">
        <v>2975000</v>
      </c>
      <c r="X77" s="1" t="s">
        <v>49</v>
      </c>
      <c r="Y77" s="1" t="s">
        <v>49</v>
      </c>
      <c r="Z77" s="8">
        <v>17100</v>
      </c>
      <c r="AA77" s="1">
        <v>2170</v>
      </c>
      <c r="AB77" s="1">
        <v>1</v>
      </c>
      <c r="AC77" s="1">
        <v>6</v>
      </c>
      <c r="AD77" s="1" t="s">
        <v>49</v>
      </c>
      <c r="AE77" s="1">
        <v>286</v>
      </c>
      <c r="AF77" s="8" t="s">
        <v>49</v>
      </c>
      <c r="AG77" s="8">
        <v>2975000</v>
      </c>
      <c r="AH77" s="1" t="s">
        <v>49</v>
      </c>
      <c r="AI77" s="1" t="s">
        <v>49</v>
      </c>
      <c r="AJ77" s="1">
        <v>400</v>
      </c>
      <c r="AK77" s="1" t="s">
        <v>49</v>
      </c>
      <c r="AL77" s="1">
        <v>195</v>
      </c>
      <c r="AM77" s="1">
        <v>595</v>
      </c>
      <c r="AN77" s="1" t="s">
        <v>21</v>
      </c>
      <c r="AO77" s="1" t="s">
        <v>59</v>
      </c>
      <c r="AP77" s="1" t="s">
        <v>60</v>
      </c>
      <c r="AQ77" s="1" t="s">
        <v>40</v>
      </c>
      <c r="AR77" s="1" t="s">
        <v>41</v>
      </c>
      <c r="AS77" s="1" t="s">
        <v>41</v>
      </c>
      <c r="AT77" s="1" t="s">
        <v>41</v>
      </c>
      <c r="AU77" s="1" t="s">
        <v>42</v>
      </c>
      <c r="AV77" s="1" t="s">
        <v>54</v>
      </c>
      <c r="AW77" s="6"/>
      <c r="AX77" s="6"/>
    </row>
    <row r="78" spans="1:50" ht="30" x14ac:dyDescent="0.25">
      <c r="A78" s="67" t="s">
        <v>534</v>
      </c>
      <c r="B78" s="64" t="s">
        <v>370</v>
      </c>
      <c r="C78" s="64" t="s">
        <v>351</v>
      </c>
      <c r="D78" s="72" t="s">
        <v>664</v>
      </c>
      <c r="E78" s="73" t="s">
        <v>788</v>
      </c>
      <c r="F78" s="64"/>
      <c r="G78" s="64"/>
      <c r="H78" s="64"/>
      <c r="I78" s="19" t="s">
        <v>846</v>
      </c>
      <c r="J78" s="61" t="s">
        <v>390</v>
      </c>
      <c r="K78" s="1" t="s">
        <v>40</v>
      </c>
      <c r="L78" s="1"/>
      <c r="M78" s="1" t="s">
        <v>38</v>
      </c>
      <c r="N78" s="1"/>
      <c r="O78" s="1" t="s">
        <v>21</v>
      </c>
      <c r="P78" s="1">
        <v>48</v>
      </c>
      <c r="Q78" s="1" t="s">
        <v>49</v>
      </c>
      <c r="R78" s="1">
        <v>48</v>
      </c>
      <c r="S78" s="1" t="s">
        <v>49</v>
      </c>
      <c r="T78" s="1"/>
      <c r="U78" s="1"/>
      <c r="V78" s="1" t="s">
        <v>49</v>
      </c>
      <c r="W78" s="1">
        <v>600000</v>
      </c>
      <c r="X78" s="1" t="s">
        <v>49</v>
      </c>
      <c r="Y78" s="1" t="s">
        <v>49</v>
      </c>
      <c r="Z78" s="8">
        <v>672</v>
      </c>
      <c r="AA78" s="1">
        <v>192</v>
      </c>
      <c r="AB78" s="1">
        <v>1</v>
      </c>
      <c r="AC78" s="1">
        <v>48</v>
      </c>
      <c r="AD78" s="1" t="s">
        <v>49</v>
      </c>
      <c r="AE78" s="1" t="s">
        <v>49</v>
      </c>
      <c r="AF78" s="8" t="s">
        <v>49</v>
      </c>
      <c r="AG78" s="8">
        <v>600000</v>
      </c>
      <c r="AH78" s="1" t="s">
        <v>49</v>
      </c>
      <c r="AI78" s="1" t="s">
        <v>49</v>
      </c>
      <c r="AJ78" s="1">
        <v>48</v>
      </c>
      <c r="AK78" s="1" t="s">
        <v>49</v>
      </c>
      <c r="AL78" s="1" t="s">
        <v>49</v>
      </c>
      <c r="AM78" s="1">
        <v>48</v>
      </c>
      <c r="AN78" s="1" t="s">
        <v>21</v>
      </c>
      <c r="AO78" s="1" t="s">
        <v>38</v>
      </c>
      <c r="AP78" s="1" t="s">
        <v>39</v>
      </c>
      <c r="AQ78" s="1" t="s">
        <v>40</v>
      </c>
      <c r="AR78" s="1" t="s">
        <v>41</v>
      </c>
      <c r="AS78" s="1" t="s">
        <v>42</v>
      </c>
      <c r="AT78" s="1" t="s">
        <v>41</v>
      </c>
      <c r="AU78" s="1" t="s">
        <v>42</v>
      </c>
      <c r="AV78" s="1" t="s">
        <v>54</v>
      </c>
      <c r="AW78" s="6"/>
      <c r="AX78" s="6"/>
    </row>
    <row r="79" spans="1:50" ht="30" x14ac:dyDescent="0.25">
      <c r="A79" s="67" t="s">
        <v>535</v>
      </c>
      <c r="B79" s="64" t="s">
        <v>370</v>
      </c>
      <c r="C79" s="64" t="s">
        <v>351</v>
      </c>
      <c r="D79" s="72" t="s">
        <v>665</v>
      </c>
      <c r="E79" s="77" t="s">
        <v>789</v>
      </c>
      <c r="F79" s="64"/>
      <c r="G79" s="64"/>
      <c r="H79" s="64"/>
      <c r="I79" s="78" t="s">
        <v>846</v>
      </c>
      <c r="J79" s="61" t="s">
        <v>390</v>
      </c>
      <c r="K79" s="1" t="s">
        <v>40</v>
      </c>
      <c r="L79" s="1"/>
      <c r="M79" s="1" t="s">
        <v>38</v>
      </c>
      <c r="N79" s="1"/>
      <c r="O79" s="1" t="s">
        <v>21</v>
      </c>
      <c r="P79" s="1">
        <v>180</v>
      </c>
      <c r="Q79" s="1" t="s">
        <v>49</v>
      </c>
      <c r="R79" s="1">
        <v>120</v>
      </c>
      <c r="S79" s="1">
        <v>60</v>
      </c>
      <c r="T79" s="1"/>
      <c r="U79" s="1"/>
      <c r="V79" s="1" t="s">
        <v>49</v>
      </c>
      <c r="W79" s="1">
        <v>900000</v>
      </c>
      <c r="X79" s="1" t="s">
        <v>49</v>
      </c>
      <c r="Y79" s="1" t="s">
        <v>138</v>
      </c>
      <c r="Z79" s="8">
        <v>10000</v>
      </c>
      <c r="AA79" s="1">
        <v>3544</v>
      </c>
      <c r="AB79" s="1">
        <v>1</v>
      </c>
      <c r="AC79" s="1">
        <v>80</v>
      </c>
      <c r="AD79" s="1" t="s">
        <v>49</v>
      </c>
      <c r="AE79" s="1">
        <v>60</v>
      </c>
      <c r="AF79" s="8" t="s">
        <v>49</v>
      </c>
      <c r="AG79" s="8">
        <v>900000</v>
      </c>
      <c r="AH79" s="1" t="s">
        <v>49</v>
      </c>
      <c r="AI79" s="1" t="s">
        <v>138</v>
      </c>
      <c r="AJ79" s="1">
        <v>120</v>
      </c>
      <c r="AK79" s="1" t="s">
        <v>49</v>
      </c>
      <c r="AL79" s="1">
        <v>60</v>
      </c>
      <c r="AM79" s="1">
        <v>180</v>
      </c>
      <c r="AN79" s="1" t="s">
        <v>21</v>
      </c>
      <c r="AO79" s="1" t="s">
        <v>38</v>
      </c>
      <c r="AP79" s="1" t="s">
        <v>39</v>
      </c>
      <c r="AQ79" s="1" t="s">
        <v>40</v>
      </c>
      <c r="AR79" s="1" t="s">
        <v>41</v>
      </c>
      <c r="AS79" s="1" t="s">
        <v>42</v>
      </c>
      <c r="AT79" s="1" t="s">
        <v>42</v>
      </c>
      <c r="AU79" s="1" t="s">
        <v>42</v>
      </c>
      <c r="AV79" s="1" t="s">
        <v>54</v>
      </c>
      <c r="AW79" s="6"/>
      <c r="AX79" s="6"/>
    </row>
    <row r="80" spans="1:50" ht="30" x14ac:dyDescent="0.25">
      <c r="A80" s="67" t="s">
        <v>536</v>
      </c>
      <c r="B80" s="64" t="s">
        <v>370</v>
      </c>
      <c r="C80" s="64" t="s">
        <v>351</v>
      </c>
      <c r="D80" s="72" t="s">
        <v>666</v>
      </c>
      <c r="E80" s="77" t="s">
        <v>790</v>
      </c>
      <c r="F80" s="64"/>
      <c r="G80" s="64"/>
      <c r="H80" s="64"/>
      <c r="I80" s="78" t="s">
        <v>846</v>
      </c>
      <c r="J80" s="61" t="s">
        <v>390</v>
      </c>
      <c r="K80" s="1" t="s">
        <v>40</v>
      </c>
      <c r="L80" s="1"/>
      <c r="M80" s="1" t="s">
        <v>38</v>
      </c>
      <c r="N80" s="1"/>
      <c r="O80" s="1" t="s">
        <v>21</v>
      </c>
      <c r="P80" s="1">
        <v>158</v>
      </c>
      <c r="Q80" s="1" t="s">
        <v>49</v>
      </c>
      <c r="R80" s="1">
        <v>100</v>
      </c>
      <c r="S80" s="1">
        <v>58</v>
      </c>
      <c r="T80" s="1"/>
      <c r="U80" s="1"/>
      <c r="V80" s="1" t="s">
        <v>49</v>
      </c>
      <c r="W80" s="1">
        <v>405000</v>
      </c>
      <c r="X80" s="1" t="s">
        <v>49</v>
      </c>
      <c r="Y80" s="1" t="s">
        <v>49</v>
      </c>
      <c r="Z80" s="8">
        <v>7200</v>
      </c>
      <c r="AA80" s="1">
        <v>480</v>
      </c>
      <c r="AB80" s="1">
        <v>1</v>
      </c>
      <c r="AC80" s="1">
        <v>3</v>
      </c>
      <c r="AD80" s="1" t="s">
        <v>49</v>
      </c>
      <c r="AE80" s="1">
        <v>58</v>
      </c>
      <c r="AF80" s="8" t="s">
        <v>49</v>
      </c>
      <c r="AG80" s="8">
        <v>405000</v>
      </c>
      <c r="AH80" s="1" t="s">
        <v>49</v>
      </c>
      <c r="AI80" s="1" t="s">
        <v>49</v>
      </c>
      <c r="AJ80" s="1">
        <v>100</v>
      </c>
      <c r="AK80" s="1" t="s">
        <v>49</v>
      </c>
      <c r="AL80" s="1">
        <v>58</v>
      </c>
      <c r="AM80" s="1">
        <v>158</v>
      </c>
      <c r="AN80" s="1" t="s">
        <v>21</v>
      </c>
      <c r="AO80" s="1" t="s">
        <v>38</v>
      </c>
      <c r="AP80" s="1" t="s">
        <v>39</v>
      </c>
      <c r="AQ80" s="1" t="s">
        <v>40</v>
      </c>
      <c r="AR80" s="1" t="s">
        <v>41</v>
      </c>
      <c r="AS80" s="1" t="s">
        <v>42</v>
      </c>
      <c r="AT80" s="1" t="s">
        <v>42</v>
      </c>
      <c r="AU80" s="1" t="s">
        <v>42</v>
      </c>
      <c r="AV80" s="1" t="s">
        <v>43</v>
      </c>
      <c r="AW80" s="6"/>
      <c r="AX80" s="6"/>
    </row>
    <row r="81" spans="1:50" x14ac:dyDescent="0.25">
      <c r="A81" s="67" t="s">
        <v>537</v>
      </c>
      <c r="B81" s="64" t="s">
        <v>370</v>
      </c>
      <c r="C81" s="64" t="s">
        <v>351</v>
      </c>
      <c r="D81" s="72" t="s">
        <v>667</v>
      </c>
      <c r="E81" s="77" t="s">
        <v>791</v>
      </c>
      <c r="F81" s="64"/>
      <c r="G81" s="64"/>
      <c r="H81" s="64"/>
      <c r="I81" s="78" t="s">
        <v>846</v>
      </c>
      <c r="J81" s="61" t="s">
        <v>390</v>
      </c>
      <c r="K81" s="1" t="s">
        <v>40</v>
      </c>
      <c r="L81" s="1"/>
      <c r="M81" s="1" t="s">
        <v>59</v>
      </c>
      <c r="N81" s="1"/>
      <c r="O81" s="1" t="s">
        <v>21</v>
      </c>
      <c r="P81" s="1">
        <v>155</v>
      </c>
      <c r="Q81" s="1">
        <v>27</v>
      </c>
      <c r="R81" s="1">
        <v>128</v>
      </c>
      <c r="S81" s="1" t="s">
        <v>49</v>
      </c>
      <c r="T81" s="1"/>
      <c r="U81" s="1"/>
      <c r="V81" s="1" t="s">
        <v>49</v>
      </c>
      <c r="W81" s="1">
        <v>405000</v>
      </c>
      <c r="X81" s="1">
        <v>4725000</v>
      </c>
      <c r="Y81" s="1" t="s">
        <v>49</v>
      </c>
      <c r="Z81" s="8">
        <v>1500</v>
      </c>
      <c r="AA81" s="1">
        <v>371</v>
      </c>
      <c r="AB81" s="1">
        <v>2</v>
      </c>
      <c r="AC81" s="1">
        <v>2</v>
      </c>
      <c r="AD81" s="1">
        <v>27</v>
      </c>
      <c r="AE81" s="1" t="s">
        <v>49</v>
      </c>
      <c r="AF81" s="8" t="s">
        <v>49</v>
      </c>
      <c r="AG81" s="8">
        <v>405000</v>
      </c>
      <c r="AH81" s="8">
        <v>4725000</v>
      </c>
      <c r="AI81" s="1" t="s">
        <v>49</v>
      </c>
      <c r="AJ81" s="1">
        <v>128</v>
      </c>
      <c r="AK81" s="1">
        <v>27</v>
      </c>
      <c r="AL81" s="1" t="s">
        <v>49</v>
      </c>
      <c r="AM81" s="1">
        <v>155</v>
      </c>
      <c r="AN81" s="1" t="s">
        <v>21</v>
      </c>
      <c r="AO81" s="1" t="s">
        <v>59</v>
      </c>
      <c r="AP81" s="1" t="s">
        <v>60</v>
      </c>
      <c r="AQ81" s="1" t="s">
        <v>40</v>
      </c>
      <c r="AR81" s="1" t="s">
        <v>41</v>
      </c>
      <c r="AS81" s="1" t="s">
        <v>42</v>
      </c>
      <c r="AT81" s="1" t="s">
        <v>41</v>
      </c>
      <c r="AU81" s="1" t="s">
        <v>42</v>
      </c>
      <c r="AV81" s="1" t="s">
        <v>54</v>
      </c>
      <c r="AW81" s="6"/>
      <c r="AX81" s="6"/>
    </row>
    <row r="82" spans="1:50" x14ac:dyDescent="0.25">
      <c r="A82" s="67" t="s">
        <v>538</v>
      </c>
      <c r="B82" s="64" t="s">
        <v>370</v>
      </c>
      <c r="C82" s="64" t="s">
        <v>351</v>
      </c>
      <c r="D82" s="72" t="s">
        <v>668</v>
      </c>
      <c r="E82" s="77" t="s">
        <v>792</v>
      </c>
      <c r="F82" s="64"/>
      <c r="G82" s="64"/>
      <c r="H82" s="64"/>
      <c r="I82" s="78" t="s">
        <v>846</v>
      </c>
      <c r="J82" s="61" t="s">
        <v>390</v>
      </c>
      <c r="K82" s="1" t="s">
        <v>70</v>
      </c>
      <c r="L82" s="1"/>
      <c r="M82" s="1" t="s">
        <v>59</v>
      </c>
      <c r="N82" s="1"/>
      <c r="O82" s="1" t="s">
        <v>21</v>
      </c>
      <c r="P82" s="1">
        <v>300</v>
      </c>
      <c r="Q82" s="1" t="s">
        <v>49</v>
      </c>
      <c r="R82" s="1">
        <v>300</v>
      </c>
      <c r="S82" s="1" t="s">
        <v>49</v>
      </c>
      <c r="T82" s="1"/>
      <c r="U82" s="1"/>
      <c r="V82" s="1" t="s">
        <v>49</v>
      </c>
      <c r="W82" s="1">
        <v>900000</v>
      </c>
      <c r="X82" s="1" t="s">
        <v>49</v>
      </c>
      <c r="Y82" s="1" t="s">
        <v>49</v>
      </c>
      <c r="Z82" s="8">
        <v>5600</v>
      </c>
      <c r="AA82" s="1">
        <v>2160</v>
      </c>
      <c r="AB82" s="1">
        <v>1</v>
      </c>
      <c r="AC82" s="1">
        <v>5</v>
      </c>
      <c r="AD82" s="1" t="s">
        <v>49</v>
      </c>
      <c r="AE82" s="1" t="s">
        <v>49</v>
      </c>
      <c r="AF82" s="8" t="s">
        <v>49</v>
      </c>
      <c r="AG82" s="8">
        <v>900000</v>
      </c>
      <c r="AH82" s="1" t="s">
        <v>49</v>
      </c>
      <c r="AI82" s="1" t="s">
        <v>49</v>
      </c>
      <c r="AJ82" s="1">
        <v>300</v>
      </c>
      <c r="AK82" s="1" t="s">
        <v>49</v>
      </c>
      <c r="AL82" s="1" t="s">
        <v>49</v>
      </c>
      <c r="AM82" s="1">
        <v>300</v>
      </c>
      <c r="AN82" s="1" t="s">
        <v>21</v>
      </c>
      <c r="AO82" s="1" t="s">
        <v>59</v>
      </c>
      <c r="AP82" s="1" t="s">
        <v>54</v>
      </c>
      <c r="AQ82" s="1" t="s">
        <v>70</v>
      </c>
      <c r="AR82" s="1" t="s">
        <v>41</v>
      </c>
      <c r="AS82" s="1" t="s">
        <v>41</v>
      </c>
      <c r="AT82" s="1" t="s">
        <v>41</v>
      </c>
      <c r="AU82" s="1" t="s">
        <v>41</v>
      </c>
      <c r="AV82" s="1" t="s">
        <v>54</v>
      </c>
      <c r="AW82" s="6"/>
      <c r="AX82" s="6"/>
    </row>
    <row r="83" spans="1:50" ht="30" x14ac:dyDescent="0.25">
      <c r="A83" s="67" t="s">
        <v>539</v>
      </c>
      <c r="B83" s="64" t="s">
        <v>370</v>
      </c>
      <c r="C83" s="64" t="s">
        <v>351</v>
      </c>
      <c r="D83" s="72" t="s">
        <v>669</v>
      </c>
      <c r="E83" s="77" t="s">
        <v>793</v>
      </c>
      <c r="F83" s="64"/>
      <c r="G83" s="64"/>
      <c r="H83" s="64"/>
      <c r="I83" s="78" t="s">
        <v>846</v>
      </c>
      <c r="J83" s="61" t="s">
        <v>390</v>
      </c>
      <c r="K83" s="1" t="s">
        <v>40</v>
      </c>
      <c r="L83" s="1"/>
      <c r="M83" s="1" t="s">
        <v>38</v>
      </c>
      <c r="N83" s="1"/>
      <c r="O83" s="1" t="s">
        <v>21</v>
      </c>
      <c r="P83" s="1">
        <v>280</v>
      </c>
      <c r="Q83" s="1" t="s">
        <v>49</v>
      </c>
      <c r="R83" s="1">
        <v>80</v>
      </c>
      <c r="S83" s="1">
        <v>150</v>
      </c>
      <c r="T83" s="1"/>
      <c r="U83" s="1"/>
      <c r="V83" s="1" t="s">
        <v>49</v>
      </c>
      <c r="W83" s="1">
        <v>1200000</v>
      </c>
      <c r="X83" s="1" t="s">
        <v>49</v>
      </c>
      <c r="Y83" s="1" t="s">
        <v>49</v>
      </c>
      <c r="Z83" s="8">
        <v>15000</v>
      </c>
      <c r="AA83" s="1">
        <f>20*20</f>
        <v>400</v>
      </c>
      <c r="AB83" s="1">
        <v>1</v>
      </c>
      <c r="AC83" s="1">
        <v>4</v>
      </c>
      <c r="AD83" s="1" t="s">
        <v>49</v>
      </c>
      <c r="AE83" s="1">
        <v>150</v>
      </c>
      <c r="AF83" s="8" t="s">
        <v>49</v>
      </c>
      <c r="AG83" s="8">
        <v>1200000</v>
      </c>
      <c r="AH83" s="1" t="s">
        <v>49</v>
      </c>
      <c r="AI83" s="1" t="s">
        <v>49</v>
      </c>
      <c r="AJ83" s="1">
        <v>80</v>
      </c>
      <c r="AK83" s="1" t="s">
        <v>49</v>
      </c>
      <c r="AL83" s="1">
        <v>200</v>
      </c>
      <c r="AM83" s="1">
        <v>280</v>
      </c>
      <c r="AN83" s="1" t="s">
        <v>21</v>
      </c>
      <c r="AO83" s="1" t="s">
        <v>38</v>
      </c>
      <c r="AP83" s="1" t="s">
        <v>60</v>
      </c>
      <c r="AQ83" s="1" t="s">
        <v>40</v>
      </c>
      <c r="AR83" s="1" t="s">
        <v>41</v>
      </c>
      <c r="AS83" s="1" t="s">
        <v>42</v>
      </c>
      <c r="AT83" s="1" t="s">
        <v>42</v>
      </c>
      <c r="AU83" s="1" t="s">
        <v>42</v>
      </c>
      <c r="AV83" s="1" t="s">
        <v>54</v>
      </c>
      <c r="AW83" s="6"/>
      <c r="AX83" s="6"/>
    </row>
    <row r="84" spans="1:50" ht="30" x14ac:dyDescent="0.25">
      <c r="A84" s="67" t="s">
        <v>540</v>
      </c>
      <c r="B84" s="64" t="s">
        <v>370</v>
      </c>
      <c r="C84" s="64" t="s">
        <v>351</v>
      </c>
      <c r="D84" s="72" t="s">
        <v>670</v>
      </c>
      <c r="E84" s="77" t="s">
        <v>794</v>
      </c>
      <c r="F84" s="64"/>
      <c r="G84" s="64"/>
      <c r="H84" s="64"/>
      <c r="I84" s="78" t="s">
        <v>846</v>
      </c>
      <c r="J84" s="61" t="s">
        <v>390</v>
      </c>
      <c r="K84" s="1" t="s">
        <v>40</v>
      </c>
      <c r="L84" s="1"/>
      <c r="M84" s="1" t="s">
        <v>48</v>
      </c>
      <c r="N84" s="1"/>
      <c r="O84" s="1" t="s">
        <v>21</v>
      </c>
      <c r="P84" s="1">
        <v>260</v>
      </c>
      <c r="Q84" s="1" t="s">
        <v>49</v>
      </c>
      <c r="R84" s="1" t="s">
        <v>49</v>
      </c>
      <c r="S84" s="1">
        <v>260</v>
      </c>
      <c r="T84" s="1"/>
      <c r="U84" s="1"/>
      <c r="V84" s="1" t="s">
        <v>49</v>
      </c>
      <c r="W84" s="1">
        <v>1300000</v>
      </c>
      <c r="X84" s="1" t="s">
        <v>49</v>
      </c>
      <c r="Y84" s="1" t="s">
        <v>49</v>
      </c>
      <c r="Z84" s="8">
        <v>10000</v>
      </c>
      <c r="AA84" s="1" t="s">
        <v>49</v>
      </c>
      <c r="AB84" s="1" t="s">
        <v>49</v>
      </c>
      <c r="AC84" s="1" t="s">
        <v>49</v>
      </c>
      <c r="AD84" s="1" t="s">
        <v>49</v>
      </c>
      <c r="AE84" s="1">
        <v>260</v>
      </c>
      <c r="AF84" s="8" t="s">
        <v>49</v>
      </c>
      <c r="AG84" s="8">
        <v>1300000</v>
      </c>
      <c r="AH84" s="1" t="s">
        <v>49</v>
      </c>
      <c r="AI84" s="1" t="s">
        <v>49</v>
      </c>
      <c r="AJ84" s="1" t="s">
        <v>49</v>
      </c>
      <c r="AK84" s="1" t="s">
        <v>49</v>
      </c>
      <c r="AL84" s="1">
        <v>260</v>
      </c>
      <c r="AM84" s="1">
        <v>260</v>
      </c>
      <c r="AN84" s="1" t="s">
        <v>21</v>
      </c>
      <c r="AO84" s="1" t="s">
        <v>48</v>
      </c>
      <c r="AP84" s="1" t="s">
        <v>49</v>
      </c>
      <c r="AQ84" s="1" t="s">
        <v>40</v>
      </c>
      <c r="AR84" s="1" t="s">
        <v>41</v>
      </c>
      <c r="AS84" s="1" t="s">
        <v>42</v>
      </c>
      <c r="AT84" s="1" t="s">
        <v>42</v>
      </c>
      <c r="AU84" s="1" t="s">
        <v>42</v>
      </c>
      <c r="AV84" s="1" t="s">
        <v>43</v>
      </c>
      <c r="AW84" s="6"/>
      <c r="AX84" s="6"/>
    </row>
    <row r="85" spans="1:50" x14ac:dyDescent="0.25">
      <c r="A85" s="67" t="s">
        <v>541</v>
      </c>
      <c r="B85" s="64" t="s">
        <v>370</v>
      </c>
      <c r="C85" s="64" t="s">
        <v>351</v>
      </c>
      <c r="D85" s="72" t="s">
        <v>671</v>
      </c>
      <c r="E85" s="77" t="s">
        <v>795</v>
      </c>
      <c r="F85" s="64"/>
      <c r="G85" s="64"/>
      <c r="H85" s="64"/>
      <c r="I85" s="78" t="s">
        <v>846</v>
      </c>
      <c r="J85" s="61" t="s">
        <v>390</v>
      </c>
      <c r="K85" s="1" t="s">
        <v>70</v>
      </c>
      <c r="L85" s="1"/>
      <c r="M85" s="1" t="s">
        <v>59</v>
      </c>
      <c r="N85" s="1"/>
      <c r="O85" s="1" t="s">
        <v>20</v>
      </c>
      <c r="P85" s="1">
        <v>300</v>
      </c>
      <c r="Q85" s="1" t="s">
        <v>49</v>
      </c>
      <c r="R85" s="1" t="s">
        <v>49</v>
      </c>
      <c r="S85" s="1">
        <v>300</v>
      </c>
      <c r="T85" s="1"/>
      <c r="U85" s="1"/>
      <c r="V85" s="1" t="s">
        <v>49</v>
      </c>
      <c r="W85" s="1">
        <v>1500000</v>
      </c>
      <c r="X85" s="1" t="s">
        <v>49</v>
      </c>
      <c r="Y85" s="1" t="s">
        <v>49</v>
      </c>
      <c r="Z85" s="8">
        <v>12000</v>
      </c>
      <c r="AA85" s="1" t="s">
        <v>49</v>
      </c>
      <c r="AB85" s="1" t="s">
        <v>49</v>
      </c>
      <c r="AC85" s="1" t="s">
        <v>49</v>
      </c>
      <c r="AD85" s="1" t="s">
        <v>49</v>
      </c>
      <c r="AE85" s="1">
        <v>300</v>
      </c>
      <c r="AF85" s="8" t="s">
        <v>49</v>
      </c>
      <c r="AG85" s="8">
        <v>1500000</v>
      </c>
      <c r="AH85" s="1" t="s">
        <v>49</v>
      </c>
      <c r="AI85" s="1" t="s">
        <v>49</v>
      </c>
      <c r="AJ85" s="1" t="s">
        <v>49</v>
      </c>
      <c r="AK85" s="1" t="s">
        <v>49</v>
      </c>
      <c r="AL85" s="1">
        <v>300</v>
      </c>
      <c r="AM85" s="1">
        <v>300</v>
      </c>
      <c r="AN85" s="1" t="s">
        <v>20</v>
      </c>
      <c r="AO85" s="1" t="s">
        <v>59</v>
      </c>
      <c r="AP85" s="1" t="s">
        <v>54</v>
      </c>
      <c r="AQ85" s="1" t="s">
        <v>70</v>
      </c>
      <c r="AR85" s="1" t="s">
        <v>41</v>
      </c>
      <c r="AS85" s="1" t="s">
        <v>41</v>
      </c>
      <c r="AT85" s="1" t="s">
        <v>41</v>
      </c>
      <c r="AU85" s="1" t="s">
        <v>42</v>
      </c>
      <c r="AV85" s="1" t="s">
        <v>54</v>
      </c>
      <c r="AW85" s="6"/>
      <c r="AX85" s="6"/>
    </row>
    <row r="86" spans="1:50" x14ac:dyDescent="0.25">
      <c r="A86" s="67" t="s">
        <v>542</v>
      </c>
      <c r="B86" s="64" t="s">
        <v>370</v>
      </c>
      <c r="C86" s="64" t="s">
        <v>351</v>
      </c>
      <c r="D86" s="72" t="s">
        <v>672</v>
      </c>
      <c r="E86" s="77" t="s">
        <v>796</v>
      </c>
      <c r="F86" s="64"/>
      <c r="G86" s="64"/>
      <c r="H86" s="64"/>
      <c r="I86" s="78" t="s">
        <v>846</v>
      </c>
      <c r="J86" s="61" t="s">
        <v>390</v>
      </c>
      <c r="K86" s="1" t="s">
        <v>40</v>
      </c>
      <c r="L86" s="1"/>
      <c r="M86" s="1" t="s">
        <v>59</v>
      </c>
      <c r="N86" s="1"/>
      <c r="O86" s="1" t="s">
        <v>21</v>
      </c>
      <c r="P86" s="1">
        <v>250</v>
      </c>
      <c r="Q86" s="1">
        <v>5</v>
      </c>
      <c r="R86" s="1">
        <v>160</v>
      </c>
      <c r="S86" s="1" t="s">
        <v>49</v>
      </c>
      <c r="T86" s="1"/>
      <c r="U86" s="1"/>
      <c r="V86" s="1" t="s">
        <v>49</v>
      </c>
      <c r="W86" s="1">
        <v>1375000</v>
      </c>
      <c r="X86" s="1" t="s">
        <v>49</v>
      </c>
      <c r="Y86" s="1" t="s">
        <v>49</v>
      </c>
      <c r="Z86" s="8">
        <v>4900</v>
      </c>
      <c r="AA86" s="1">
        <v>720</v>
      </c>
      <c r="AB86" s="1">
        <v>1</v>
      </c>
      <c r="AC86" s="1">
        <v>24</v>
      </c>
      <c r="AD86" s="1">
        <v>5</v>
      </c>
      <c r="AE86" s="1" t="s">
        <v>49</v>
      </c>
      <c r="AF86" s="8" t="s">
        <v>49</v>
      </c>
      <c r="AG86" s="8">
        <v>1375000</v>
      </c>
      <c r="AH86" s="1" t="s">
        <v>49</v>
      </c>
      <c r="AI86" s="1" t="s">
        <v>49</v>
      </c>
      <c r="AJ86" s="1">
        <v>160</v>
      </c>
      <c r="AK86" s="1">
        <v>5</v>
      </c>
      <c r="AL86" s="1">
        <v>85</v>
      </c>
      <c r="AM86" s="1">
        <v>250</v>
      </c>
      <c r="AN86" s="1" t="s">
        <v>21</v>
      </c>
      <c r="AO86" s="1" t="s">
        <v>59</v>
      </c>
      <c r="AP86" s="1" t="s">
        <v>39</v>
      </c>
      <c r="AQ86" s="1" t="s">
        <v>40</v>
      </c>
      <c r="AR86" s="1" t="s">
        <v>41</v>
      </c>
      <c r="AS86" s="1" t="s">
        <v>41</v>
      </c>
      <c r="AT86" s="1" t="s">
        <v>41</v>
      </c>
      <c r="AU86" s="1" t="s">
        <v>42</v>
      </c>
      <c r="AV86" s="1" t="s">
        <v>54</v>
      </c>
      <c r="AW86" s="6"/>
      <c r="AX86" s="6"/>
    </row>
    <row r="87" spans="1:50" x14ac:dyDescent="0.25">
      <c r="A87" s="67" t="s">
        <v>543</v>
      </c>
      <c r="B87" s="64" t="s">
        <v>370</v>
      </c>
      <c r="C87" s="64" t="s">
        <v>351</v>
      </c>
      <c r="D87" s="72" t="s">
        <v>673</v>
      </c>
      <c r="E87" s="77" t="s">
        <v>797</v>
      </c>
      <c r="F87" s="64"/>
      <c r="G87" s="64"/>
      <c r="H87" s="64"/>
      <c r="I87" s="78" t="s">
        <v>846</v>
      </c>
      <c r="J87" s="61" t="s">
        <v>390</v>
      </c>
      <c r="K87" s="1" t="s">
        <v>40</v>
      </c>
      <c r="L87" s="1"/>
      <c r="M87" s="1" t="s">
        <v>59</v>
      </c>
      <c r="N87" s="1"/>
      <c r="O87" s="1" t="s">
        <v>21</v>
      </c>
      <c r="P87" s="1">
        <v>215</v>
      </c>
      <c r="Q87" s="1" t="s">
        <v>49</v>
      </c>
      <c r="R87" s="1">
        <v>110</v>
      </c>
      <c r="S87" s="1">
        <v>105</v>
      </c>
      <c r="T87" s="1"/>
      <c r="U87" s="1"/>
      <c r="V87" s="1" t="s">
        <v>49</v>
      </c>
      <c r="W87" s="1">
        <v>800000</v>
      </c>
      <c r="X87" s="1" t="s">
        <v>49</v>
      </c>
      <c r="Y87" s="1" t="s">
        <v>49</v>
      </c>
      <c r="Z87" s="8">
        <v>10000</v>
      </c>
      <c r="AA87" s="1" t="s">
        <v>49</v>
      </c>
      <c r="AB87" s="1" t="s">
        <v>49</v>
      </c>
      <c r="AC87" s="1">
        <v>2</v>
      </c>
      <c r="AD87" s="1" t="s">
        <v>49</v>
      </c>
      <c r="AE87" s="1">
        <v>105</v>
      </c>
      <c r="AF87" s="8" t="s">
        <v>49</v>
      </c>
      <c r="AG87" s="8">
        <v>800000</v>
      </c>
      <c r="AH87" s="1" t="s">
        <v>49</v>
      </c>
      <c r="AI87" s="1" t="s">
        <v>49</v>
      </c>
      <c r="AJ87" s="1">
        <v>110</v>
      </c>
      <c r="AK87" s="1" t="s">
        <v>49</v>
      </c>
      <c r="AL87" s="1">
        <v>105</v>
      </c>
      <c r="AM87" s="1">
        <v>215</v>
      </c>
      <c r="AN87" s="1" t="s">
        <v>21</v>
      </c>
      <c r="AO87" s="1" t="s">
        <v>59</v>
      </c>
      <c r="AP87" s="1" t="s">
        <v>54</v>
      </c>
      <c r="AQ87" s="1" t="s">
        <v>40</v>
      </c>
      <c r="AR87" s="1" t="s">
        <v>41</v>
      </c>
      <c r="AS87" s="1" t="s">
        <v>42</v>
      </c>
      <c r="AT87" s="1" t="s">
        <v>42</v>
      </c>
      <c r="AU87" s="1" t="s">
        <v>42</v>
      </c>
      <c r="AV87" s="1" t="s">
        <v>54</v>
      </c>
      <c r="AW87" s="6"/>
      <c r="AX87" s="6"/>
    </row>
    <row r="88" spans="1:50" s="34" customFormat="1" ht="30" x14ac:dyDescent="0.25">
      <c r="A88" s="67" t="s">
        <v>544</v>
      </c>
      <c r="B88" s="64" t="s">
        <v>370</v>
      </c>
      <c r="C88" s="64" t="s">
        <v>351</v>
      </c>
      <c r="D88" s="72" t="s">
        <v>674</v>
      </c>
      <c r="E88" s="77" t="s">
        <v>798</v>
      </c>
      <c r="F88" s="29"/>
      <c r="G88" s="29"/>
      <c r="H88" s="29"/>
      <c r="I88" s="78" t="s">
        <v>846</v>
      </c>
      <c r="J88" s="61" t="s">
        <v>390</v>
      </c>
      <c r="K88" s="29" t="s">
        <v>49</v>
      </c>
      <c r="L88" s="29"/>
      <c r="M88" s="29" t="s">
        <v>48</v>
      </c>
      <c r="N88" s="29"/>
      <c r="O88" s="29" t="s">
        <v>21</v>
      </c>
      <c r="P88" s="29">
        <v>158</v>
      </c>
      <c r="Q88" s="29" t="s">
        <v>49</v>
      </c>
      <c r="R88" s="29" t="s">
        <v>49</v>
      </c>
      <c r="S88" s="29">
        <v>150</v>
      </c>
      <c r="T88" s="29"/>
      <c r="U88" s="29"/>
      <c r="V88" s="29" t="s">
        <v>49</v>
      </c>
      <c r="W88" s="29" t="s">
        <v>229</v>
      </c>
      <c r="X88" s="29" t="s">
        <v>49</v>
      </c>
      <c r="Y88" s="29" t="s">
        <v>49</v>
      </c>
      <c r="Z88" s="31" t="s">
        <v>49</v>
      </c>
      <c r="AA88" s="29" t="s">
        <v>49</v>
      </c>
      <c r="AB88" s="29" t="s">
        <v>49</v>
      </c>
      <c r="AC88" s="29" t="s">
        <v>49</v>
      </c>
      <c r="AD88" s="29" t="s">
        <v>49</v>
      </c>
      <c r="AE88" s="29">
        <v>150</v>
      </c>
      <c r="AF88" s="29" t="s">
        <v>49</v>
      </c>
      <c r="AG88" s="32" t="s">
        <v>229</v>
      </c>
      <c r="AH88" s="29" t="s">
        <v>49</v>
      </c>
      <c r="AI88" s="29" t="s">
        <v>49</v>
      </c>
      <c r="AJ88" s="29" t="s">
        <v>49</v>
      </c>
      <c r="AK88" s="29" t="s">
        <v>49</v>
      </c>
      <c r="AL88" s="29">
        <v>158</v>
      </c>
      <c r="AM88" s="29">
        <v>158</v>
      </c>
      <c r="AN88" s="29" t="s">
        <v>21</v>
      </c>
      <c r="AO88" s="29" t="s">
        <v>48</v>
      </c>
      <c r="AP88" s="29" t="s">
        <v>49</v>
      </c>
      <c r="AQ88" s="29" t="s">
        <v>49</v>
      </c>
      <c r="AR88" s="29" t="s">
        <v>42</v>
      </c>
      <c r="AS88" s="29" t="s">
        <v>42</v>
      </c>
      <c r="AT88" s="29" t="s">
        <v>42</v>
      </c>
      <c r="AU88" s="29" t="s">
        <v>42</v>
      </c>
      <c r="AV88" s="29" t="s">
        <v>171</v>
      </c>
      <c r="AW88" s="33"/>
      <c r="AX88" s="33"/>
    </row>
    <row r="89" spans="1:50" x14ac:dyDescent="0.25">
      <c r="A89" s="67" t="s">
        <v>545</v>
      </c>
      <c r="B89" s="64" t="s">
        <v>370</v>
      </c>
      <c r="C89" s="64" t="s">
        <v>351</v>
      </c>
      <c r="D89" s="72" t="s">
        <v>675</v>
      </c>
      <c r="E89" s="77" t="s">
        <v>799</v>
      </c>
      <c r="F89" s="64"/>
      <c r="G89" s="64"/>
      <c r="H89" s="64"/>
      <c r="I89" s="78" t="s">
        <v>846</v>
      </c>
      <c r="J89" s="61" t="s">
        <v>390</v>
      </c>
      <c r="K89" s="1" t="s">
        <v>40</v>
      </c>
      <c r="L89" s="1"/>
      <c r="M89" s="1" t="s">
        <v>59</v>
      </c>
      <c r="N89" s="1"/>
      <c r="O89" s="1" t="s">
        <v>21</v>
      </c>
      <c r="P89" s="1">
        <v>110</v>
      </c>
      <c r="Q89" s="1">
        <v>10</v>
      </c>
      <c r="R89" s="1">
        <v>100</v>
      </c>
      <c r="S89" s="1" t="s">
        <v>49</v>
      </c>
      <c r="T89" s="1"/>
      <c r="U89" s="1"/>
      <c r="V89" s="1" t="s">
        <v>49</v>
      </c>
      <c r="W89" s="1">
        <v>500000</v>
      </c>
      <c r="X89" s="1" t="s">
        <v>49</v>
      </c>
      <c r="Y89" s="1" t="s">
        <v>49</v>
      </c>
      <c r="Z89" s="8">
        <v>11200</v>
      </c>
      <c r="AA89" s="1">
        <v>1278</v>
      </c>
      <c r="AB89" s="1">
        <v>1</v>
      </c>
      <c r="AC89" s="1">
        <v>2</v>
      </c>
      <c r="AD89" s="1">
        <v>10</v>
      </c>
      <c r="AE89" s="1" t="s">
        <v>49</v>
      </c>
      <c r="AF89" s="8" t="s">
        <v>49</v>
      </c>
      <c r="AG89" s="8">
        <v>500000</v>
      </c>
      <c r="AH89" s="1" t="s">
        <v>49</v>
      </c>
      <c r="AI89" s="1" t="s">
        <v>49</v>
      </c>
      <c r="AJ89" s="1">
        <v>100</v>
      </c>
      <c r="AK89" s="1">
        <v>10</v>
      </c>
      <c r="AL89" s="1" t="s">
        <v>49</v>
      </c>
      <c r="AM89" s="1">
        <v>110</v>
      </c>
      <c r="AN89" s="1" t="s">
        <v>21</v>
      </c>
      <c r="AO89" s="1" t="s">
        <v>59</v>
      </c>
      <c r="AP89" s="1" t="s">
        <v>54</v>
      </c>
      <c r="AQ89" s="1" t="s">
        <v>40</v>
      </c>
      <c r="AR89" s="1" t="s">
        <v>41</v>
      </c>
      <c r="AS89" s="1" t="s">
        <v>41</v>
      </c>
      <c r="AT89" s="1" t="s">
        <v>41</v>
      </c>
      <c r="AU89" s="1" t="s">
        <v>41</v>
      </c>
      <c r="AV89" s="1" t="s">
        <v>54</v>
      </c>
      <c r="AW89" s="6"/>
      <c r="AX89" s="6"/>
    </row>
    <row r="90" spans="1:50" ht="30" x14ac:dyDescent="0.25">
      <c r="A90" s="67" t="s">
        <v>546</v>
      </c>
      <c r="B90" s="64" t="s">
        <v>370</v>
      </c>
      <c r="C90" s="64" t="s">
        <v>351</v>
      </c>
      <c r="D90" s="72" t="s">
        <v>676</v>
      </c>
      <c r="E90" s="77" t="s">
        <v>800</v>
      </c>
      <c r="F90" s="64"/>
      <c r="G90" s="64"/>
      <c r="H90" s="64"/>
      <c r="I90" s="78" t="s">
        <v>846</v>
      </c>
      <c r="J90" s="61" t="s">
        <v>390</v>
      </c>
      <c r="K90" s="1" t="s">
        <v>40</v>
      </c>
      <c r="L90" s="1"/>
      <c r="M90" s="1" t="s">
        <v>48</v>
      </c>
      <c r="N90" s="1"/>
      <c r="O90" s="1" t="s">
        <v>21</v>
      </c>
      <c r="P90" s="1">
        <v>234</v>
      </c>
      <c r="Q90" s="1" t="s">
        <v>49</v>
      </c>
      <c r="R90" s="1">
        <v>87</v>
      </c>
      <c r="S90" s="1">
        <v>200</v>
      </c>
      <c r="T90" s="1"/>
      <c r="U90" s="1"/>
      <c r="V90" s="1" t="s">
        <v>49</v>
      </c>
      <c r="W90" s="1" t="s">
        <v>222</v>
      </c>
      <c r="X90" s="1" t="s">
        <v>49</v>
      </c>
      <c r="Y90" s="1" t="s">
        <v>49</v>
      </c>
      <c r="Z90" s="8">
        <v>15000</v>
      </c>
      <c r="AA90" s="1">
        <v>432</v>
      </c>
      <c r="AB90" s="1">
        <v>1</v>
      </c>
      <c r="AC90" s="1">
        <v>1</v>
      </c>
      <c r="AD90" s="1" t="s">
        <v>49</v>
      </c>
      <c r="AE90" s="1">
        <v>200</v>
      </c>
      <c r="AF90" s="8" t="s">
        <v>49</v>
      </c>
      <c r="AG90" s="8" t="s">
        <v>222</v>
      </c>
      <c r="AH90" s="1" t="s">
        <v>49</v>
      </c>
      <c r="AI90" s="1" t="s">
        <v>49</v>
      </c>
      <c r="AJ90" s="1">
        <v>87</v>
      </c>
      <c r="AK90" s="1" t="s">
        <v>49</v>
      </c>
      <c r="AL90" s="1">
        <v>147</v>
      </c>
      <c r="AM90" s="1">
        <v>234</v>
      </c>
      <c r="AN90" s="1" t="s">
        <v>21</v>
      </c>
      <c r="AO90" s="1" t="s">
        <v>48</v>
      </c>
      <c r="AP90" s="1" t="s">
        <v>60</v>
      </c>
      <c r="AQ90" s="1" t="s">
        <v>40</v>
      </c>
      <c r="AR90" s="1" t="s">
        <v>42</v>
      </c>
      <c r="AS90" s="1" t="s">
        <v>42</v>
      </c>
      <c r="AT90" s="1" t="s">
        <v>42</v>
      </c>
      <c r="AU90" s="1" t="s">
        <v>42</v>
      </c>
      <c r="AV90" s="1" t="s">
        <v>43</v>
      </c>
      <c r="AW90" s="6"/>
      <c r="AX90" s="6"/>
    </row>
    <row r="91" spans="1:50" ht="30" x14ac:dyDescent="0.25">
      <c r="A91" s="67" t="s">
        <v>547</v>
      </c>
      <c r="B91" s="64" t="s">
        <v>370</v>
      </c>
      <c r="C91" s="64" t="s">
        <v>351</v>
      </c>
      <c r="D91" s="72" t="s">
        <v>677</v>
      </c>
      <c r="E91" s="77" t="s">
        <v>801</v>
      </c>
      <c r="F91" s="64"/>
      <c r="G91" s="64"/>
      <c r="H91" s="64"/>
      <c r="I91" s="78" t="s">
        <v>846</v>
      </c>
      <c r="J91" s="61" t="s">
        <v>390</v>
      </c>
      <c r="K91" s="1" t="s">
        <v>40</v>
      </c>
      <c r="L91" s="1"/>
      <c r="M91" s="1" t="s">
        <v>48</v>
      </c>
      <c r="N91" s="1"/>
      <c r="O91" s="1" t="s">
        <v>21</v>
      </c>
      <c r="P91" s="1">
        <v>234</v>
      </c>
      <c r="Q91" s="1" t="s">
        <v>49</v>
      </c>
      <c r="R91" s="1">
        <v>88</v>
      </c>
      <c r="S91" s="1">
        <v>201</v>
      </c>
      <c r="T91" s="1"/>
      <c r="U91" s="1"/>
      <c r="V91" s="1" t="s">
        <v>49</v>
      </c>
      <c r="W91" s="1" t="s">
        <v>222</v>
      </c>
      <c r="X91" s="1" t="s">
        <v>49</v>
      </c>
      <c r="Y91" s="1" t="s">
        <v>49</v>
      </c>
      <c r="Z91" s="8">
        <v>15000</v>
      </c>
      <c r="AA91" s="1">
        <v>432</v>
      </c>
      <c r="AB91" s="1">
        <v>1</v>
      </c>
      <c r="AC91" s="1">
        <v>1</v>
      </c>
      <c r="AD91" s="1" t="s">
        <v>49</v>
      </c>
      <c r="AE91" s="1">
        <v>201</v>
      </c>
      <c r="AF91" s="8" t="s">
        <v>49</v>
      </c>
      <c r="AG91" s="8" t="s">
        <v>222</v>
      </c>
      <c r="AH91" s="1" t="s">
        <v>49</v>
      </c>
      <c r="AI91" s="1" t="s">
        <v>49</v>
      </c>
      <c r="AJ91" s="1">
        <v>88</v>
      </c>
      <c r="AK91" s="1" t="s">
        <v>49</v>
      </c>
      <c r="AL91" s="1">
        <v>147</v>
      </c>
      <c r="AM91" s="1">
        <v>234</v>
      </c>
      <c r="AN91" s="1" t="s">
        <v>21</v>
      </c>
      <c r="AO91" s="1" t="s">
        <v>48</v>
      </c>
      <c r="AP91" s="1" t="s">
        <v>60</v>
      </c>
      <c r="AQ91" s="1" t="s">
        <v>40</v>
      </c>
      <c r="AR91" s="1" t="s">
        <v>42</v>
      </c>
      <c r="AS91" s="1" t="s">
        <v>42</v>
      </c>
      <c r="AT91" s="1" t="s">
        <v>42</v>
      </c>
      <c r="AU91" s="1" t="s">
        <v>42</v>
      </c>
      <c r="AV91" s="1" t="s">
        <v>43</v>
      </c>
      <c r="AW91" s="6"/>
      <c r="AX91" s="6"/>
    </row>
    <row r="92" spans="1:50" x14ac:dyDescent="0.25">
      <c r="A92" s="67" t="s">
        <v>548</v>
      </c>
      <c r="B92" s="64" t="s">
        <v>370</v>
      </c>
      <c r="C92" s="64" t="s">
        <v>351</v>
      </c>
      <c r="D92" s="72" t="s">
        <v>678</v>
      </c>
      <c r="E92" s="77" t="s">
        <v>802</v>
      </c>
      <c r="F92" s="64"/>
      <c r="G92" s="64"/>
      <c r="H92" s="64"/>
      <c r="I92" s="78" t="s">
        <v>846</v>
      </c>
      <c r="J92" s="61" t="s">
        <v>390</v>
      </c>
      <c r="K92" s="1" t="s">
        <v>70</v>
      </c>
      <c r="L92" s="1">
        <v>1995</v>
      </c>
      <c r="M92" s="1" t="s">
        <v>59</v>
      </c>
      <c r="N92" s="1"/>
      <c r="O92" s="1" t="s">
        <v>20</v>
      </c>
      <c r="P92" s="1">
        <v>400</v>
      </c>
      <c r="Q92" s="1">
        <v>40</v>
      </c>
      <c r="R92" s="1">
        <v>360</v>
      </c>
      <c r="S92" s="1" t="s">
        <v>49</v>
      </c>
      <c r="T92" s="1"/>
      <c r="U92" s="1"/>
      <c r="V92" s="1">
        <v>1200000</v>
      </c>
      <c r="W92" s="1" t="s">
        <v>49</v>
      </c>
      <c r="X92" s="1">
        <v>7200000</v>
      </c>
      <c r="Y92" s="1" t="s">
        <v>49</v>
      </c>
      <c r="Z92" s="8">
        <v>10000</v>
      </c>
      <c r="AA92" s="1">
        <v>72</v>
      </c>
      <c r="AB92" s="1" t="s">
        <v>49</v>
      </c>
      <c r="AC92" s="1">
        <v>360</v>
      </c>
      <c r="AD92" s="1">
        <v>40</v>
      </c>
      <c r="AE92" s="1" t="s">
        <v>49</v>
      </c>
      <c r="AF92" s="8">
        <v>1200000</v>
      </c>
      <c r="AG92" s="8" t="s">
        <v>49</v>
      </c>
      <c r="AH92" s="8">
        <v>7200000</v>
      </c>
      <c r="AI92" s="1" t="s">
        <v>49</v>
      </c>
      <c r="AJ92" s="1">
        <v>360</v>
      </c>
      <c r="AK92" s="1">
        <v>40</v>
      </c>
      <c r="AL92" s="1" t="s">
        <v>49</v>
      </c>
      <c r="AM92" s="1">
        <v>400</v>
      </c>
      <c r="AN92" s="1" t="s">
        <v>20</v>
      </c>
      <c r="AO92" s="1" t="s">
        <v>59</v>
      </c>
      <c r="AP92" s="1" t="s">
        <v>39</v>
      </c>
      <c r="AQ92" s="1" t="s">
        <v>70</v>
      </c>
      <c r="AR92" s="1" t="s">
        <v>41</v>
      </c>
      <c r="AS92" s="1" t="s">
        <v>41</v>
      </c>
      <c r="AT92" s="1" t="s">
        <v>41</v>
      </c>
      <c r="AU92" s="1" t="s">
        <v>41</v>
      </c>
      <c r="AV92" s="1" t="s">
        <v>54</v>
      </c>
      <c r="AW92" s="6"/>
      <c r="AX92" s="6"/>
    </row>
    <row r="93" spans="1:50" x14ac:dyDescent="0.25">
      <c r="A93" s="67" t="s">
        <v>549</v>
      </c>
      <c r="B93" s="64" t="s">
        <v>370</v>
      </c>
      <c r="C93" s="64" t="s">
        <v>351</v>
      </c>
      <c r="D93" s="72" t="s">
        <v>679</v>
      </c>
      <c r="E93" s="77" t="s">
        <v>803</v>
      </c>
      <c r="F93" s="64"/>
      <c r="G93" s="64"/>
      <c r="H93" s="64"/>
      <c r="I93" s="78" t="s">
        <v>846</v>
      </c>
      <c r="J93" s="61" t="s">
        <v>390</v>
      </c>
      <c r="K93" s="1" t="s">
        <v>40</v>
      </c>
      <c r="L93" s="1"/>
      <c r="M93" s="1" t="s">
        <v>59</v>
      </c>
      <c r="N93" s="1"/>
      <c r="O93" s="1" t="s">
        <v>21</v>
      </c>
      <c r="P93" s="1">
        <v>230</v>
      </c>
      <c r="Q93" s="1">
        <v>5</v>
      </c>
      <c r="R93" s="1">
        <v>225</v>
      </c>
      <c r="S93" s="1" t="s">
        <v>49</v>
      </c>
      <c r="T93" s="1"/>
      <c r="U93" s="1"/>
      <c r="V93" s="1">
        <v>300000</v>
      </c>
      <c r="W93" s="1" t="s">
        <v>49</v>
      </c>
      <c r="X93" s="1" t="s">
        <v>49</v>
      </c>
      <c r="Y93" s="1" t="s">
        <v>49</v>
      </c>
      <c r="Z93" s="8">
        <v>10000</v>
      </c>
      <c r="AA93" s="1">
        <v>1525</v>
      </c>
      <c r="AB93" s="1">
        <v>1</v>
      </c>
      <c r="AC93" s="1">
        <v>4</v>
      </c>
      <c r="AD93" s="1">
        <v>5</v>
      </c>
      <c r="AE93" s="1" t="s">
        <v>49</v>
      </c>
      <c r="AF93" s="8">
        <v>300000</v>
      </c>
      <c r="AG93" s="8" t="s">
        <v>49</v>
      </c>
      <c r="AH93" s="1" t="s">
        <v>49</v>
      </c>
      <c r="AI93" s="1" t="s">
        <v>49</v>
      </c>
      <c r="AJ93" s="1">
        <v>225</v>
      </c>
      <c r="AK93" s="1">
        <v>5</v>
      </c>
      <c r="AL93" s="1" t="s">
        <v>49</v>
      </c>
      <c r="AM93" s="1">
        <v>230</v>
      </c>
      <c r="AN93" s="1" t="s">
        <v>21</v>
      </c>
      <c r="AO93" s="1" t="s">
        <v>59</v>
      </c>
      <c r="AP93" s="1" t="s">
        <v>54</v>
      </c>
      <c r="AQ93" s="1" t="s">
        <v>40</v>
      </c>
      <c r="AR93" s="1" t="s">
        <v>41</v>
      </c>
      <c r="AS93" s="1" t="s">
        <v>41</v>
      </c>
      <c r="AT93" s="1" t="s">
        <v>41</v>
      </c>
      <c r="AU93" s="1" t="s">
        <v>41</v>
      </c>
      <c r="AV93" s="1" t="s">
        <v>54</v>
      </c>
      <c r="AW93" s="6"/>
      <c r="AX93" s="6"/>
    </row>
    <row r="94" spans="1:50" ht="30" x14ac:dyDescent="0.25">
      <c r="A94" s="67" t="s">
        <v>550</v>
      </c>
      <c r="B94" s="64" t="s">
        <v>370</v>
      </c>
      <c r="C94" s="64" t="s">
        <v>351</v>
      </c>
      <c r="D94" s="72" t="s">
        <v>680</v>
      </c>
      <c r="E94" s="77" t="s">
        <v>804</v>
      </c>
      <c r="F94" s="64"/>
      <c r="G94" s="64"/>
      <c r="H94" s="64"/>
      <c r="I94" s="78" t="s">
        <v>846</v>
      </c>
      <c r="J94" s="61" t="s">
        <v>390</v>
      </c>
      <c r="K94" s="1" t="s">
        <v>40</v>
      </c>
      <c r="L94" s="1"/>
      <c r="M94" s="1" t="s">
        <v>38</v>
      </c>
      <c r="N94" s="1"/>
      <c r="O94" s="1" t="s">
        <v>21</v>
      </c>
      <c r="P94" s="1">
        <v>240</v>
      </c>
      <c r="Q94" s="1" t="s">
        <v>49</v>
      </c>
      <c r="R94" s="1">
        <v>50</v>
      </c>
      <c r="S94" s="1">
        <v>190</v>
      </c>
      <c r="T94" s="1"/>
      <c r="U94" s="1"/>
      <c r="V94" s="1" t="s">
        <v>49</v>
      </c>
      <c r="W94" s="1">
        <v>900000</v>
      </c>
      <c r="X94" s="1" t="s">
        <v>49</v>
      </c>
      <c r="Y94" s="1" t="s">
        <v>49</v>
      </c>
      <c r="Z94" s="8">
        <v>3500</v>
      </c>
      <c r="AA94" s="1">
        <f>10*15</f>
        <v>150</v>
      </c>
      <c r="AB94" s="1"/>
      <c r="AC94" s="1">
        <v>1</v>
      </c>
      <c r="AD94" s="1" t="s">
        <v>49</v>
      </c>
      <c r="AE94" s="1">
        <v>190</v>
      </c>
      <c r="AF94" s="8" t="s">
        <v>49</v>
      </c>
      <c r="AG94" s="8">
        <v>900000</v>
      </c>
      <c r="AH94" s="1" t="s">
        <v>49</v>
      </c>
      <c r="AI94" s="1" t="s">
        <v>49</v>
      </c>
      <c r="AJ94" s="1">
        <v>50</v>
      </c>
      <c r="AK94" s="1" t="s">
        <v>49</v>
      </c>
      <c r="AL94" s="1">
        <v>190</v>
      </c>
      <c r="AM94" s="1">
        <v>240</v>
      </c>
      <c r="AN94" s="1" t="s">
        <v>21</v>
      </c>
      <c r="AO94" s="1" t="s">
        <v>38</v>
      </c>
      <c r="AP94" s="1" t="s">
        <v>60</v>
      </c>
      <c r="AQ94" s="1" t="s">
        <v>40</v>
      </c>
      <c r="AR94" s="1" t="s">
        <v>42</v>
      </c>
      <c r="AS94" s="1" t="s">
        <v>42</v>
      </c>
      <c r="AT94" s="1" t="s">
        <v>42</v>
      </c>
      <c r="AU94" s="1" t="s">
        <v>42</v>
      </c>
      <c r="AV94" s="1" t="s">
        <v>43</v>
      </c>
      <c r="AW94" s="6"/>
      <c r="AX94" s="6"/>
    </row>
    <row r="95" spans="1:50" ht="30" x14ac:dyDescent="0.25">
      <c r="A95" s="67" t="s">
        <v>551</v>
      </c>
      <c r="B95" s="64" t="s">
        <v>370</v>
      </c>
      <c r="C95" s="64" t="s">
        <v>351</v>
      </c>
      <c r="D95" s="72" t="s">
        <v>681</v>
      </c>
      <c r="E95" s="77" t="s">
        <v>805</v>
      </c>
      <c r="F95" s="64"/>
      <c r="G95" s="64"/>
      <c r="H95" s="64"/>
      <c r="I95" s="78" t="s">
        <v>846</v>
      </c>
      <c r="J95" s="61" t="s">
        <v>390</v>
      </c>
      <c r="K95" s="1" t="s">
        <v>40</v>
      </c>
      <c r="L95" s="1"/>
      <c r="M95" s="1" t="s">
        <v>48</v>
      </c>
      <c r="N95" s="1"/>
      <c r="O95" s="1" t="s">
        <v>21</v>
      </c>
      <c r="P95" s="1">
        <v>135</v>
      </c>
      <c r="Q95" s="1" t="s">
        <v>49</v>
      </c>
      <c r="R95" s="1" t="s">
        <v>49</v>
      </c>
      <c r="S95" s="1">
        <v>100</v>
      </c>
      <c r="T95" s="1"/>
      <c r="U95" s="1"/>
      <c r="V95" s="1" t="s">
        <v>49</v>
      </c>
      <c r="W95" s="1">
        <v>400000</v>
      </c>
      <c r="X95" s="1" t="s">
        <v>49</v>
      </c>
      <c r="Y95" s="1" t="s">
        <v>49</v>
      </c>
      <c r="Z95" s="8">
        <v>5000</v>
      </c>
      <c r="AA95" s="1" t="s">
        <v>49</v>
      </c>
      <c r="AB95" s="1" t="s">
        <v>49</v>
      </c>
      <c r="AC95" s="1" t="s">
        <v>49</v>
      </c>
      <c r="AD95" s="1" t="s">
        <v>49</v>
      </c>
      <c r="AE95" s="1">
        <v>100</v>
      </c>
      <c r="AF95" s="8" t="s">
        <v>49</v>
      </c>
      <c r="AG95" s="8">
        <v>400000</v>
      </c>
      <c r="AH95" s="1" t="s">
        <v>49</v>
      </c>
      <c r="AI95" s="1" t="s">
        <v>49</v>
      </c>
      <c r="AJ95" s="1" t="s">
        <v>49</v>
      </c>
      <c r="AK95" s="1" t="s">
        <v>49</v>
      </c>
      <c r="AL95" s="1">
        <v>135</v>
      </c>
      <c r="AM95" s="1">
        <v>135</v>
      </c>
      <c r="AN95" s="1" t="s">
        <v>21</v>
      </c>
      <c r="AO95" s="1" t="s">
        <v>48</v>
      </c>
      <c r="AP95" s="1" t="s">
        <v>60</v>
      </c>
      <c r="AQ95" s="1" t="s">
        <v>40</v>
      </c>
      <c r="AR95" s="1" t="s">
        <v>42</v>
      </c>
      <c r="AS95" s="1" t="s">
        <v>42</v>
      </c>
      <c r="AT95" s="1" t="s">
        <v>42</v>
      </c>
      <c r="AU95" s="1" t="s">
        <v>42</v>
      </c>
      <c r="AV95" s="1" t="s">
        <v>43</v>
      </c>
      <c r="AW95" s="6"/>
      <c r="AX95" s="6"/>
    </row>
    <row r="96" spans="1:50" ht="23.25" customHeight="1" x14ac:dyDescent="0.25">
      <c r="A96" s="67" t="s">
        <v>552</v>
      </c>
      <c r="B96" s="64"/>
      <c r="C96" s="64"/>
      <c r="D96" s="72" t="s">
        <v>682</v>
      </c>
      <c r="E96" s="77" t="s">
        <v>806</v>
      </c>
      <c r="F96" s="64"/>
      <c r="G96" s="64"/>
      <c r="H96" s="64"/>
      <c r="I96" s="78" t="s">
        <v>846</v>
      </c>
      <c r="J96" s="6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8"/>
      <c r="AA96" s="1"/>
      <c r="AB96" s="1"/>
      <c r="AC96" s="1"/>
      <c r="AD96" s="1"/>
      <c r="AE96" s="1"/>
      <c r="AF96" s="8"/>
      <c r="AG96" s="8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6"/>
      <c r="AX96" s="6"/>
    </row>
    <row r="97" spans="1:50" ht="23.25" customHeight="1" x14ac:dyDescent="0.25">
      <c r="A97" s="67" t="s">
        <v>553</v>
      </c>
      <c r="B97" s="64"/>
      <c r="C97" s="64"/>
      <c r="D97" s="72" t="s">
        <v>683</v>
      </c>
      <c r="E97" s="77" t="s">
        <v>807</v>
      </c>
      <c r="F97" s="64"/>
      <c r="G97" s="64"/>
      <c r="H97" s="64"/>
      <c r="I97" s="78" t="s">
        <v>846</v>
      </c>
      <c r="J97" s="6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8"/>
      <c r="AA97" s="1"/>
      <c r="AB97" s="1"/>
      <c r="AC97" s="1"/>
      <c r="AD97" s="1"/>
      <c r="AE97" s="1"/>
      <c r="AF97" s="8"/>
      <c r="AG97" s="8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6"/>
      <c r="AX97" s="6"/>
    </row>
    <row r="98" spans="1:50" ht="23.25" customHeight="1" x14ac:dyDescent="0.25">
      <c r="A98" s="67" t="s">
        <v>554</v>
      </c>
      <c r="B98" s="64"/>
      <c r="C98" s="64"/>
      <c r="D98" s="72" t="s">
        <v>684</v>
      </c>
      <c r="E98" s="77" t="s">
        <v>808</v>
      </c>
      <c r="F98" s="64"/>
      <c r="G98" s="64"/>
      <c r="H98" s="64"/>
      <c r="I98" s="78" t="s">
        <v>846</v>
      </c>
      <c r="J98" s="6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8"/>
      <c r="AA98" s="1"/>
      <c r="AB98" s="1"/>
      <c r="AC98" s="1"/>
      <c r="AD98" s="1"/>
      <c r="AE98" s="1"/>
      <c r="AF98" s="8"/>
      <c r="AG98" s="8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6"/>
      <c r="AX98" s="6"/>
    </row>
    <row r="99" spans="1:50" ht="23.25" customHeight="1" x14ac:dyDescent="0.25">
      <c r="A99" s="67" t="s">
        <v>555</v>
      </c>
      <c r="B99" s="64"/>
      <c r="C99" s="64"/>
      <c r="D99" s="72" t="s">
        <v>685</v>
      </c>
      <c r="E99" s="77" t="s">
        <v>809</v>
      </c>
      <c r="F99" s="64"/>
      <c r="G99" s="64"/>
      <c r="H99" s="64"/>
      <c r="I99" s="78" t="s">
        <v>846</v>
      </c>
      <c r="J99" s="6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8"/>
      <c r="AA99" s="1"/>
      <c r="AB99" s="1"/>
      <c r="AC99" s="1"/>
      <c r="AD99" s="1"/>
      <c r="AE99" s="1"/>
      <c r="AF99" s="8"/>
      <c r="AG99" s="8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6"/>
      <c r="AX99" s="6"/>
    </row>
    <row r="100" spans="1:50" ht="23.25" customHeight="1" x14ac:dyDescent="0.25">
      <c r="A100" s="67" t="s">
        <v>556</v>
      </c>
      <c r="B100" s="64"/>
      <c r="C100" s="64"/>
      <c r="D100" s="72" t="s">
        <v>686</v>
      </c>
      <c r="E100" s="77" t="s">
        <v>810</v>
      </c>
      <c r="F100" s="64"/>
      <c r="G100" s="64"/>
      <c r="H100" s="64"/>
      <c r="I100" s="78" t="s">
        <v>846</v>
      </c>
      <c r="J100" s="6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8"/>
      <c r="AA100" s="1"/>
      <c r="AB100" s="1"/>
      <c r="AC100" s="1"/>
      <c r="AD100" s="1"/>
      <c r="AE100" s="1"/>
      <c r="AF100" s="8"/>
      <c r="AG100" s="8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6"/>
      <c r="AX100" s="6"/>
    </row>
    <row r="101" spans="1:50" ht="23.25" customHeight="1" x14ac:dyDescent="0.25">
      <c r="A101" s="67" t="s">
        <v>557</v>
      </c>
      <c r="B101" s="64"/>
      <c r="C101" s="64"/>
      <c r="D101" s="72" t="s">
        <v>687</v>
      </c>
      <c r="E101" s="77" t="s">
        <v>811</v>
      </c>
      <c r="F101" s="64"/>
      <c r="G101" s="64"/>
      <c r="H101" s="64"/>
      <c r="I101" s="78" t="s">
        <v>846</v>
      </c>
      <c r="J101" s="6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8"/>
      <c r="AA101" s="1"/>
      <c r="AB101" s="1"/>
      <c r="AC101" s="1"/>
      <c r="AD101" s="1"/>
      <c r="AE101" s="1"/>
      <c r="AF101" s="8"/>
      <c r="AG101" s="8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6"/>
      <c r="AX101" s="6"/>
    </row>
    <row r="102" spans="1:50" ht="23.25" customHeight="1" x14ac:dyDescent="0.25">
      <c r="A102" s="67" t="s">
        <v>558</v>
      </c>
      <c r="B102" s="64"/>
      <c r="C102" s="64"/>
      <c r="D102" s="72" t="s">
        <v>688</v>
      </c>
      <c r="E102" s="77" t="s">
        <v>812</v>
      </c>
      <c r="F102" s="64"/>
      <c r="G102" s="64"/>
      <c r="H102" s="64"/>
      <c r="I102" s="78" t="s">
        <v>846</v>
      </c>
      <c r="J102" s="6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8"/>
      <c r="AA102" s="1"/>
      <c r="AB102" s="1"/>
      <c r="AC102" s="1"/>
      <c r="AD102" s="1"/>
      <c r="AE102" s="1"/>
      <c r="AF102" s="8"/>
      <c r="AG102" s="8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6"/>
      <c r="AX102" s="6"/>
    </row>
    <row r="103" spans="1:50" ht="23.25" customHeight="1" x14ac:dyDescent="0.25">
      <c r="A103" s="67" t="s">
        <v>559</v>
      </c>
      <c r="B103" s="64"/>
      <c r="C103" s="64"/>
      <c r="D103" s="72" t="s">
        <v>689</v>
      </c>
      <c r="E103" s="77" t="s">
        <v>813</v>
      </c>
      <c r="F103" s="64"/>
      <c r="G103" s="64"/>
      <c r="H103" s="64"/>
      <c r="I103" s="78" t="s">
        <v>846</v>
      </c>
      <c r="J103" s="6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8"/>
      <c r="AA103" s="1"/>
      <c r="AB103" s="1"/>
      <c r="AC103" s="1"/>
      <c r="AD103" s="1"/>
      <c r="AE103" s="1"/>
      <c r="AF103" s="8"/>
      <c r="AG103" s="8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6"/>
      <c r="AX103" s="6"/>
    </row>
    <row r="104" spans="1:50" ht="23.25" customHeight="1" x14ac:dyDescent="0.25">
      <c r="A104" s="67" t="s">
        <v>560</v>
      </c>
      <c r="B104" s="64"/>
      <c r="C104" s="64"/>
      <c r="D104" s="72" t="s">
        <v>690</v>
      </c>
      <c r="E104" s="77" t="s">
        <v>814</v>
      </c>
      <c r="F104" s="64"/>
      <c r="G104" s="64"/>
      <c r="H104" s="64"/>
      <c r="I104" s="78" t="s">
        <v>846</v>
      </c>
      <c r="J104" s="6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8"/>
      <c r="AA104" s="1"/>
      <c r="AB104" s="1"/>
      <c r="AC104" s="1"/>
      <c r="AD104" s="1"/>
      <c r="AE104" s="1"/>
      <c r="AF104" s="8"/>
      <c r="AG104" s="8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6"/>
      <c r="AX104" s="6"/>
    </row>
    <row r="105" spans="1:50" ht="23.25" customHeight="1" x14ac:dyDescent="0.25">
      <c r="A105" s="67" t="s">
        <v>561</v>
      </c>
      <c r="B105" s="64"/>
      <c r="C105" s="64"/>
      <c r="D105" s="72" t="s">
        <v>691</v>
      </c>
      <c r="E105" s="77" t="s">
        <v>815</v>
      </c>
      <c r="F105" s="64"/>
      <c r="G105" s="64"/>
      <c r="H105" s="64"/>
      <c r="I105" s="78" t="s">
        <v>846</v>
      </c>
      <c r="J105" s="6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8"/>
      <c r="AA105" s="1"/>
      <c r="AB105" s="1"/>
      <c r="AC105" s="1"/>
      <c r="AD105" s="1"/>
      <c r="AE105" s="1"/>
      <c r="AF105" s="8"/>
      <c r="AG105" s="8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6"/>
      <c r="AX105" s="6"/>
    </row>
    <row r="106" spans="1:50" ht="23.25" customHeight="1" x14ac:dyDescent="0.25">
      <c r="A106" s="67" t="s">
        <v>562</v>
      </c>
      <c r="B106" s="64"/>
      <c r="C106" s="64"/>
      <c r="D106" s="72" t="s">
        <v>692</v>
      </c>
      <c r="E106" s="77" t="s">
        <v>816</v>
      </c>
      <c r="F106" s="64"/>
      <c r="G106" s="64"/>
      <c r="H106" s="64"/>
      <c r="I106" s="78" t="s">
        <v>846</v>
      </c>
      <c r="J106" s="6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8"/>
      <c r="AA106" s="1"/>
      <c r="AB106" s="1"/>
      <c r="AC106" s="1"/>
      <c r="AD106" s="1"/>
      <c r="AE106" s="1"/>
      <c r="AF106" s="8"/>
      <c r="AG106" s="8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6"/>
      <c r="AX106" s="6"/>
    </row>
    <row r="107" spans="1:50" ht="23.25" customHeight="1" x14ac:dyDescent="0.25">
      <c r="A107" s="67" t="s">
        <v>563</v>
      </c>
      <c r="B107" s="64"/>
      <c r="C107" s="64"/>
      <c r="D107" s="72" t="s">
        <v>693</v>
      </c>
      <c r="E107" s="77" t="s">
        <v>817</v>
      </c>
      <c r="F107" s="64"/>
      <c r="G107" s="64"/>
      <c r="H107" s="64"/>
      <c r="I107" s="78" t="s">
        <v>846</v>
      </c>
      <c r="J107" s="6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8"/>
      <c r="AA107" s="1"/>
      <c r="AB107" s="1"/>
      <c r="AC107" s="1"/>
      <c r="AD107" s="1"/>
      <c r="AE107" s="1"/>
      <c r="AF107" s="8"/>
      <c r="AG107" s="8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6"/>
      <c r="AX107" s="6"/>
    </row>
    <row r="108" spans="1:50" ht="42" customHeight="1" x14ac:dyDescent="0.25">
      <c r="A108" s="67" t="s">
        <v>564</v>
      </c>
      <c r="B108" s="64"/>
      <c r="C108" s="64"/>
      <c r="D108" s="72" t="s">
        <v>694</v>
      </c>
      <c r="E108" s="73" t="s">
        <v>818</v>
      </c>
      <c r="F108" s="64"/>
      <c r="G108" s="64"/>
      <c r="H108" s="80" t="s">
        <v>848</v>
      </c>
      <c r="I108" s="79" t="s">
        <v>387</v>
      </c>
      <c r="J108" s="6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8"/>
      <c r="AA108" s="1"/>
      <c r="AB108" s="1"/>
      <c r="AC108" s="1"/>
      <c r="AD108" s="1"/>
      <c r="AE108" s="1"/>
      <c r="AF108" s="8"/>
      <c r="AG108" s="8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6"/>
      <c r="AX108" s="6"/>
    </row>
    <row r="109" spans="1:50" ht="23.25" customHeight="1" x14ac:dyDescent="0.25">
      <c r="A109" s="67" t="s">
        <v>565</v>
      </c>
      <c r="B109" s="64"/>
      <c r="C109" s="64"/>
      <c r="D109" s="72" t="s">
        <v>695</v>
      </c>
      <c r="E109" s="73" t="s">
        <v>819</v>
      </c>
      <c r="F109" s="64"/>
      <c r="G109" s="64"/>
      <c r="H109" s="64"/>
      <c r="I109" s="78" t="s">
        <v>846</v>
      </c>
      <c r="J109" s="6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8"/>
      <c r="AA109" s="1"/>
      <c r="AB109" s="1"/>
      <c r="AC109" s="1"/>
      <c r="AD109" s="1"/>
      <c r="AE109" s="1"/>
      <c r="AF109" s="8"/>
      <c r="AG109" s="8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6"/>
      <c r="AX109" s="6"/>
    </row>
    <row r="110" spans="1:50" ht="23.25" customHeight="1" x14ac:dyDescent="0.25">
      <c r="A110" s="67" t="s">
        <v>566</v>
      </c>
      <c r="B110" s="64"/>
      <c r="C110" s="64"/>
      <c r="D110" s="72" t="s">
        <v>696</v>
      </c>
      <c r="E110" s="73" t="s">
        <v>820</v>
      </c>
      <c r="F110" s="64"/>
      <c r="G110" s="64"/>
      <c r="H110" s="64"/>
      <c r="I110" s="78" t="s">
        <v>846</v>
      </c>
      <c r="J110" s="6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8"/>
      <c r="AA110" s="1"/>
      <c r="AB110" s="1"/>
      <c r="AC110" s="1"/>
      <c r="AD110" s="1"/>
      <c r="AE110" s="1"/>
      <c r="AF110" s="8"/>
      <c r="AG110" s="8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6"/>
      <c r="AX110" s="6"/>
    </row>
    <row r="111" spans="1:50" ht="23.25" customHeight="1" x14ac:dyDescent="0.25">
      <c r="A111" s="67" t="s">
        <v>567</v>
      </c>
      <c r="B111" s="64"/>
      <c r="C111" s="64"/>
      <c r="D111" s="72" t="s">
        <v>697</v>
      </c>
      <c r="E111" s="73" t="s">
        <v>821</v>
      </c>
      <c r="F111" s="64"/>
      <c r="G111" s="64"/>
      <c r="H111" s="64"/>
      <c r="I111" s="78" t="s">
        <v>846</v>
      </c>
      <c r="J111" s="6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8"/>
      <c r="AA111" s="1"/>
      <c r="AB111" s="1"/>
      <c r="AC111" s="1"/>
      <c r="AD111" s="1"/>
      <c r="AE111" s="1"/>
      <c r="AF111" s="8"/>
      <c r="AG111" s="8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6"/>
      <c r="AX111" s="6"/>
    </row>
    <row r="112" spans="1:50" ht="23.25" customHeight="1" x14ac:dyDescent="0.25">
      <c r="A112" s="67" t="s">
        <v>568</v>
      </c>
      <c r="B112" s="64"/>
      <c r="C112" s="64"/>
      <c r="D112" s="72" t="s">
        <v>698</v>
      </c>
      <c r="E112" s="73" t="s">
        <v>822</v>
      </c>
      <c r="F112" s="64"/>
      <c r="G112" s="64"/>
      <c r="H112" s="64"/>
      <c r="I112" s="78" t="s">
        <v>846</v>
      </c>
      <c r="J112" s="6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8"/>
      <c r="AA112" s="1"/>
      <c r="AB112" s="1"/>
      <c r="AC112" s="1"/>
      <c r="AD112" s="1"/>
      <c r="AE112" s="1"/>
      <c r="AF112" s="8"/>
      <c r="AG112" s="8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6"/>
      <c r="AX112" s="6"/>
    </row>
    <row r="113" spans="1:50" ht="23.25" customHeight="1" x14ac:dyDescent="0.25">
      <c r="A113" s="67" t="s">
        <v>569</v>
      </c>
      <c r="B113" s="64"/>
      <c r="C113" s="64"/>
      <c r="D113" s="72" t="s">
        <v>699</v>
      </c>
      <c r="E113" s="77" t="s">
        <v>823</v>
      </c>
      <c r="F113" s="64"/>
      <c r="G113" s="64"/>
      <c r="H113" s="64"/>
      <c r="I113" s="78" t="s">
        <v>846</v>
      </c>
      <c r="J113" s="6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8"/>
      <c r="AA113" s="1"/>
      <c r="AB113" s="1"/>
      <c r="AC113" s="1"/>
      <c r="AD113" s="1"/>
      <c r="AE113" s="1"/>
      <c r="AF113" s="8"/>
      <c r="AG113" s="8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6"/>
      <c r="AX113" s="6"/>
    </row>
    <row r="114" spans="1:50" ht="30" customHeight="1" x14ac:dyDescent="0.25">
      <c r="A114" s="67" t="s">
        <v>570</v>
      </c>
      <c r="B114" s="64"/>
      <c r="C114" s="64"/>
      <c r="D114" s="72" t="s">
        <v>700</v>
      </c>
      <c r="E114" s="73" t="s">
        <v>824</v>
      </c>
      <c r="F114" s="64"/>
      <c r="G114" s="64"/>
      <c r="H114" s="64"/>
      <c r="I114" s="78" t="s">
        <v>846</v>
      </c>
      <c r="J114" s="6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8"/>
      <c r="AA114" s="1"/>
      <c r="AB114" s="1"/>
      <c r="AC114" s="1"/>
      <c r="AD114" s="1"/>
      <c r="AE114" s="1"/>
      <c r="AF114" s="8"/>
      <c r="AG114" s="8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6"/>
      <c r="AX114" s="6"/>
    </row>
    <row r="115" spans="1:50" ht="23.25" customHeight="1" x14ac:dyDescent="0.25">
      <c r="A115" s="67" t="s">
        <v>571</v>
      </c>
      <c r="B115" s="64"/>
      <c r="C115" s="64"/>
      <c r="D115" s="72" t="s">
        <v>701</v>
      </c>
      <c r="E115" s="73" t="s">
        <v>825</v>
      </c>
      <c r="F115" s="64"/>
      <c r="G115" s="64"/>
      <c r="H115" s="64"/>
      <c r="I115" s="78" t="s">
        <v>846</v>
      </c>
      <c r="J115" s="6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8"/>
      <c r="AA115" s="1"/>
      <c r="AB115" s="1"/>
      <c r="AC115" s="1"/>
      <c r="AD115" s="1"/>
      <c r="AE115" s="1"/>
      <c r="AF115" s="8"/>
      <c r="AG115" s="8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6"/>
      <c r="AX115" s="6"/>
    </row>
    <row r="116" spans="1:50" ht="23.25" customHeight="1" x14ac:dyDescent="0.25">
      <c r="A116" s="67" t="s">
        <v>572</v>
      </c>
      <c r="B116" s="64"/>
      <c r="C116" s="64"/>
      <c r="D116" s="72" t="s">
        <v>702</v>
      </c>
      <c r="E116" s="73" t="s">
        <v>826</v>
      </c>
      <c r="F116" s="64"/>
      <c r="G116" s="64"/>
      <c r="H116" s="64"/>
      <c r="I116" s="78" t="s">
        <v>846</v>
      </c>
      <c r="J116" s="6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8"/>
      <c r="AA116" s="1"/>
      <c r="AB116" s="1"/>
      <c r="AC116" s="1"/>
      <c r="AD116" s="1"/>
      <c r="AE116" s="1"/>
      <c r="AF116" s="8"/>
      <c r="AG116" s="8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6"/>
      <c r="AX116" s="6"/>
    </row>
    <row r="117" spans="1:50" ht="23.25" customHeight="1" x14ac:dyDescent="0.25">
      <c r="A117" s="67" t="s">
        <v>573</v>
      </c>
      <c r="B117" s="64"/>
      <c r="C117" s="64"/>
      <c r="D117" s="72" t="s">
        <v>703</v>
      </c>
      <c r="E117" s="73" t="s">
        <v>827</v>
      </c>
      <c r="F117" s="64"/>
      <c r="G117" s="64"/>
      <c r="H117" s="64"/>
      <c r="I117" s="78" t="s">
        <v>846</v>
      </c>
      <c r="J117" s="6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8"/>
      <c r="AA117" s="1"/>
      <c r="AB117" s="1"/>
      <c r="AC117" s="1"/>
      <c r="AD117" s="1"/>
      <c r="AE117" s="1"/>
      <c r="AF117" s="8"/>
      <c r="AG117" s="8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6"/>
      <c r="AX117" s="6"/>
    </row>
    <row r="118" spans="1:50" ht="23.25" customHeight="1" x14ac:dyDescent="0.25">
      <c r="A118" s="67" t="s">
        <v>574</v>
      </c>
      <c r="B118" s="64"/>
      <c r="C118" s="64"/>
      <c r="D118" s="72" t="s">
        <v>704</v>
      </c>
      <c r="E118" s="73" t="s">
        <v>828</v>
      </c>
      <c r="F118" s="64"/>
      <c r="G118" s="64"/>
      <c r="H118" s="64"/>
      <c r="I118" s="78" t="s">
        <v>846</v>
      </c>
      <c r="J118" s="6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8"/>
      <c r="AA118" s="1"/>
      <c r="AB118" s="1"/>
      <c r="AC118" s="1"/>
      <c r="AD118" s="1"/>
      <c r="AE118" s="1"/>
      <c r="AF118" s="8"/>
      <c r="AG118" s="8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6"/>
      <c r="AX118" s="6"/>
    </row>
    <row r="119" spans="1:50" ht="23.25" customHeight="1" x14ac:dyDescent="0.25">
      <c r="A119" s="67" t="s">
        <v>575</v>
      </c>
      <c r="B119" s="64"/>
      <c r="C119" s="64"/>
      <c r="D119" s="72" t="s">
        <v>705</v>
      </c>
      <c r="E119" s="73" t="s">
        <v>829</v>
      </c>
      <c r="F119" s="64"/>
      <c r="G119" s="64"/>
      <c r="H119" s="64"/>
      <c r="I119" s="78" t="s">
        <v>846</v>
      </c>
      <c r="J119" s="6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8"/>
      <c r="AA119" s="1"/>
      <c r="AB119" s="1"/>
      <c r="AC119" s="1"/>
      <c r="AD119" s="1"/>
      <c r="AE119" s="1"/>
      <c r="AF119" s="8"/>
      <c r="AG119" s="8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6"/>
      <c r="AX119" s="6"/>
    </row>
    <row r="120" spans="1:50" ht="23.25" customHeight="1" x14ac:dyDescent="0.25">
      <c r="A120" s="67" t="s">
        <v>576</v>
      </c>
      <c r="B120" s="64"/>
      <c r="C120" s="64"/>
      <c r="D120" s="72" t="s">
        <v>706</v>
      </c>
      <c r="E120" s="73" t="s">
        <v>830</v>
      </c>
      <c r="F120" s="64"/>
      <c r="G120" s="64"/>
      <c r="H120" s="64"/>
      <c r="I120" s="78" t="s">
        <v>846</v>
      </c>
      <c r="J120" s="6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8"/>
      <c r="AA120" s="1"/>
      <c r="AB120" s="1"/>
      <c r="AC120" s="1"/>
      <c r="AD120" s="1"/>
      <c r="AE120" s="1"/>
      <c r="AF120" s="8"/>
      <c r="AG120" s="8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6"/>
      <c r="AX120" s="6"/>
    </row>
    <row r="121" spans="1:50" ht="23.25" customHeight="1" x14ac:dyDescent="0.25">
      <c r="A121" s="67" t="s">
        <v>577</v>
      </c>
      <c r="B121" s="64"/>
      <c r="C121" s="64"/>
      <c r="D121" s="72" t="s">
        <v>707</v>
      </c>
      <c r="E121" s="73" t="s">
        <v>831</v>
      </c>
      <c r="F121" s="64"/>
      <c r="G121" s="64"/>
      <c r="H121" s="64"/>
      <c r="I121" s="78" t="s">
        <v>846</v>
      </c>
      <c r="J121" s="6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8"/>
      <c r="AA121" s="1"/>
      <c r="AB121" s="1"/>
      <c r="AC121" s="1"/>
      <c r="AD121" s="1"/>
      <c r="AE121" s="1"/>
      <c r="AF121" s="8"/>
      <c r="AG121" s="8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6"/>
      <c r="AX121" s="6"/>
    </row>
    <row r="122" spans="1:50" ht="23.25" customHeight="1" x14ac:dyDescent="0.25">
      <c r="A122" s="67" t="s">
        <v>578</v>
      </c>
      <c r="B122" s="64"/>
      <c r="C122" s="64"/>
      <c r="D122" s="72" t="s">
        <v>708</v>
      </c>
      <c r="E122" s="73" t="s">
        <v>832</v>
      </c>
      <c r="F122" s="64"/>
      <c r="G122" s="64"/>
      <c r="H122" s="64"/>
      <c r="I122" s="78" t="s">
        <v>846</v>
      </c>
      <c r="J122" s="6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8"/>
      <c r="AA122" s="1"/>
      <c r="AB122" s="1"/>
      <c r="AC122" s="1"/>
      <c r="AD122" s="1"/>
      <c r="AE122" s="1"/>
      <c r="AF122" s="8"/>
      <c r="AG122" s="8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6"/>
      <c r="AX122" s="6"/>
    </row>
    <row r="123" spans="1:50" ht="23.25" customHeight="1" x14ac:dyDescent="0.25">
      <c r="A123" s="67" t="s">
        <v>579</v>
      </c>
      <c r="B123" s="64"/>
      <c r="C123" s="64"/>
      <c r="D123" s="72" t="s">
        <v>709</v>
      </c>
      <c r="E123" s="73" t="s">
        <v>833</v>
      </c>
      <c r="F123" s="64"/>
      <c r="G123" s="64"/>
      <c r="H123" s="64"/>
      <c r="I123" s="78" t="s">
        <v>846</v>
      </c>
      <c r="J123" s="6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8"/>
      <c r="AA123" s="1"/>
      <c r="AB123" s="1"/>
      <c r="AC123" s="1"/>
      <c r="AD123" s="1"/>
      <c r="AE123" s="1"/>
      <c r="AF123" s="8"/>
      <c r="AG123" s="8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6"/>
      <c r="AX123" s="6"/>
    </row>
    <row r="124" spans="1:50" ht="23.25" customHeight="1" x14ac:dyDescent="0.25">
      <c r="A124" s="67" t="s">
        <v>580</v>
      </c>
      <c r="B124" s="64"/>
      <c r="C124" s="64"/>
      <c r="D124" s="72" t="s">
        <v>710</v>
      </c>
      <c r="E124" s="73" t="s">
        <v>834</v>
      </c>
      <c r="F124" s="64"/>
      <c r="G124" s="64"/>
      <c r="H124" s="64"/>
      <c r="I124" s="78" t="s">
        <v>846</v>
      </c>
      <c r="J124" s="6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8"/>
      <c r="AA124" s="1"/>
      <c r="AB124" s="1"/>
      <c r="AC124" s="1"/>
      <c r="AD124" s="1"/>
      <c r="AE124" s="1"/>
      <c r="AF124" s="8"/>
      <c r="AG124" s="8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6"/>
      <c r="AX124" s="6"/>
    </row>
    <row r="125" spans="1:50" ht="23.25" customHeight="1" x14ac:dyDescent="0.25">
      <c r="A125" s="67" t="s">
        <v>581</v>
      </c>
      <c r="B125" s="64"/>
      <c r="C125" s="64"/>
      <c r="D125" s="72" t="s">
        <v>711</v>
      </c>
      <c r="E125" s="73" t="s">
        <v>835</v>
      </c>
      <c r="F125" s="64"/>
      <c r="G125" s="64"/>
      <c r="H125" s="64"/>
      <c r="I125" s="78" t="s">
        <v>846</v>
      </c>
      <c r="J125" s="6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8"/>
      <c r="AA125" s="1"/>
      <c r="AB125" s="1"/>
      <c r="AC125" s="1"/>
      <c r="AD125" s="1"/>
      <c r="AE125" s="1"/>
      <c r="AF125" s="8"/>
      <c r="AG125" s="8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6"/>
      <c r="AX125" s="6"/>
    </row>
    <row r="126" spans="1:50" ht="25.5" customHeight="1" x14ac:dyDescent="0.25">
      <c r="A126" s="67" t="s">
        <v>582</v>
      </c>
      <c r="B126" s="64"/>
      <c r="C126" s="64"/>
      <c r="D126" s="72" t="s">
        <v>712</v>
      </c>
      <c r="E126" s="73" t="s">
        <v>836</v>
      </c>
      <c r="F126" s="64"/>
      <c r="G126" s="64"/>
      <c r="H126" s="64"/>
      <c r="I126" s="78" t="s">
        <v>846</v>
      </c>
      <c r="J126" s="6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8"/>
      <c r="AA126" s="1"/>
      <c r="AB126" s="1"/>
      <c r="AC126" s="1"/>
      <c r="AD126" s="1"/>
      <c r="AE126" s="1"/>
      <c r="AF126" s="8"/>
      <c r="AG126" s="8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6"/>
      <c r="AX126" s="6"/>
    </row>
    <row r="127" spans="1:50" ht="25.5" customHeight="1" x14ac:dyDescent="0.25">
      <c r="A127" s="67" t="s">
        <v>583</v>
      </c>
      <c r="B127" s="64"/>
      <c r="C127" s="64"/>
      <c r="D127" s="72" t="s">
        <v>713</v>
      </c>
      <c r="E127" s="77" t="s">
        <v>837</v>
      </c>
      <c r="F127" s="64"/>
      <c r="G127" s="64"/>
      <c r="H127" s="64"/>
      <c r="I127" s="78" t="s">
        <v>846</v>
      </c>
      <c r="J127" s="6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8"/>
      <c r="AA127" s="1"/>
      <c r="AB127" s="1"/>
      <c r="AC127" s="1"/>
      <c r="AD127" s="1"/>
      <c r="AE127" s="1"/>
      <c r="AF127" s="8"/>
      <c r="AG127" s="8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6"/>
      <c r="AX127" s="6"/>
    </row>
    <row r="128" spans="1:50" ht="25.5" customHeight="1" x14ac:dyDescent="0.25">
      <c r="A128" s="67" t="s">
        <v>584</v>
      </c>
      <c r="B128" s="64"/>
      <c r="C128" s="64"/>
      <c r="D128" s="72" t="s">
        <v>714</v>
      </c>
      <c r="E128" s="73" t="s">
        <v>838</v>
      </c>
      <c r="F128" s="64"/>
      <c r="G128" s="64"/>
      <c r="H128" s="64"/>
      <c r="I128" s="19" t="s">
        <v>846</v>
      </c>
      <c r="J128" s="6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8"/>
      <c r="AA128" s="1"/>
      <c r="AB128" s="1"/>
      <c r="AC128" s="1"/>
      <c r="AD128" s="1"/>
      <c r="AE128" s="1"/>
      <c r="AF128" s="8"/>
      <c r="AG128" s="8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6"/>
      <c r="AX128" s="6"/>
    </row>
    <row r="129" spans="1:50" ht="25.5" customHeight="1" x14ac:dyDescent="0.25">
      <c r="A129" s="67" t="s">
        <v>585</v>
      </c>
      <c r="B129" s="64"/>
      <c r="C129" s="64"/>
      <c r="D129" s="72" t="s">
        <v>715</v>
      </c>
      <c r="E129" s="73" t="s">
        <v>839</v>
      </c>
      <c r="F129" s="64"/>
      <c r="G129" s="64"/>
      <c r="H129" s="64"/>
      <c r="I129" s="19" t="s">
        <v>846</v>
      </c>
      <c r="J129" s="6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8"/>
      <c r="AA129" s="1"/>
      <c r="AB129" s="1"/>
      <c r="AC129" s="1"/>
      <c r="AD129" s="1"/>
      <c r="AE129" s="1"/>
      <c r="AF129" s="8"/>
      <c r="AG129" s="8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6"/>
      <c r="AX129" s="6"/>
    </row>
    <row r="130" spans="1:50" ht="25.5" customHeight="1" x14ac:dyDescent="0.25">
      <c r="A130" s="67" t="s">
        <v>586</v>
      </c>
      <c r="B130" s="64"/>
      <c r="C130" s="64"/>
      <c r="D130" s="72" t="s">
        <v>716</v>
      </c>
      <c r="E130" s="73" t="s">
        <v>840</v>
      </c>
      <c r="F130" s="64"/>
      <c r="G130" s="64"/>
      <c r="H130" s="64"/>
      <c r="I130" s="19" t="s">
        <v>846</v>
      </c>
      <c r="J130" s="6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8"/>
      <c r="AA130" s="1"/>
      <c r="AB130" s="1"/>
      <c r="AC130" s="1"/>
      <c r="AD130" s="1"/>
      <c r="AE130" s="1"/>
      <c r="AF130" s="8"/>
      <c r="AG130" s="8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6"/>
      <c r="AX130" s="6"/>
    </row>
    <row r="131" spans="1:50" ht="25.5" customHeight="1" x14ac:dyDescent="0.25">
      <c r="A131" s="67" t="s">
        <v>587</v>
      </c>
      <c r="B131" s="64"/>
      <c r="C131" s="64"/>
      <c r="D131" s="72" t="s">
        <v>717</v>
      </c>
      <c r="E131" s="73" t="s">
        <v>841</v>
      </c>
      <c r="F131" s="64"/>
      <c r="G131" s="64"/>
      <c r="H131" s="64"/>
      <c r="I131" s="19" t="s">
        <v>846</v>
      </c>
      <c r="J131" s="6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8"/>
      <c r="AA131" s="1"/>
      <c r="AB131" s="1"/>
      <c r="AC131" s="1"/>
      <c r="AD131" s="1"/>
      <c r="AE131" s="1"/>
      <c r="AF131" s="8"/>
      <c r="AG131" s="8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6"/>
      <c r="AX131" s="6"/>
    </row>
    <row r="132" spans="1:50" ht="30" x14ac:dyDescent="0.25">
      <c r="A132" s="67" t="s">
        <v>588</v>
      </c>
      <c r="B132" s="64" t="s">
        <v>370</v>
      </c>
      <c r="C132" s="64" t="s">
        <v>351</v>
      </c>
      <c r="D132" s="72" t="s">
        <v>718</v>
      </c>
      <c r="E132" s="73" t="s">
        <v>842</v>
      </c>
      <c r="F132" s="64"/>
      <c r="G132" s="64"/>
      <c r="H132" s="64"/>
      <c r="I132" s="19" t="s">
        <v>846</v>
      </c>
      <c r="J132" s="61" t="s">
        <v>390</v>
      </c>
      <c r="K132" s="1" t="s">
        <v>40</v>
      </c>
      <c r="L132" s="1"/>
      <c r="M132" s="1" t="s">
        <v>48</v>
      </c>
      <c r="N132" s="1"/>
      <c r="O132" s="1" t="s">
        <v>21</v>
      </c>
      <c r="P132" s="1">
        <v>175</v>
      </c>
      <c r="Q132" s="1" t="s">
        <v>49</v>
      </c>
      <c r="R132" s="1" t="s">
        <v>49</v>
      </c>
      <c r="S132" s="1">
        <v>175</v>
      </c>
      <c r="T132" s="1"/>
      <c r="U132" s="1"/>
      <c r="V132" s="1" t="s">
        <v>49</v>
      </c>
      <c r="W132" s="1">
        <v>550000</v>
      </c>
      <c r="X132" s="1" t="s">
        <v>49</v>
      </c>
      <c r="Y132" s="1" t="s">
        <v>49</v>
      </c>
      <c r="Z132" s="8">
        <v>5500</v>
      </c>
      <c r="AA132" s="1" t="s">
        <v>49</v>
      </c>
      <c r="AB132" s="1" t="s">
        <v>49</v>
      </c>
      <c r="AC132" s="1" t="s">
        <v>49</v>
      </c>
      <c r="AD132" s="1" t="s">
        <v>49</v>
      </c>
      <c r="AE132" s="1">
        <v>175</v>
      </c>
      <c r="AF132" s="8" t="s">
        <v>49</v>
      </c>
      <c r="AG132" s="8">
        <v>550000</v>
      </c>
      <c r="AH132" s="1" t="s">
        <v>49</v>
      </c>
      <c r="AI132" s="1" t="s">
        <v>49</v>
      </c>
      <c r="AJ132" s="1" t="s">
        <v>49</v>
      </c>
      <c r="AK132" s="1" t="s">
        <v>49</v>
      </c>
      <c r="AL132" s="1">
        <v>175</v>
      </c>
      <c r="AM132" s="1">
        <v>175</v>
      </c>
      <c r="AN132" s="1" t="s">
        <v>21</v>
      </c>
      <c r="AO132" s="1" t="s">
        <v>48</v>
      </c>
      <c r="AP132" s="1" t="s">
        <v>60</v>
      </c>
      <c r="AQ132" s="1" t="s">
        <v>40</v>
      </c>
      <c r="AR132" s="1" t="s">
        <v>42</v>
      </c>
      <c r="AS132" s="1" t="s">
        <v>42</v>
      </c>
      <c r="AT132" s="1" t="s">
        <v>42</v>
      </c>
      <c r="AU132" s="1" t="s">
        <v>42</v>
      </c>
      <c r="AV132" s="1" t="s">
        <v>43</v>
      </c>
      <c r="AW132" s="6"/>
      <c r="AX132" s="6"/>
    </row>
    <row r="133" spans="1:50" x14ac:dyDescent="0.25">
      <c r="A133" s="67" t="s">
        <v>589</v>
      </c>
      <c r="B133" s="64" t="s">
        <v>370</v>
      </c>
      <c r="C133" s="64" t="s">
        <v>351</v>
      </c>
      <c r="D133" s="72" t="s">
        <v>719</v>
      </c>
      <c r="E133" s="73" t="s">
        <v>843</v>
      </c>
      <c r="F133" s="64"/>
      <c r="G133" s="64"/>
      <c r="H133" s="64"/>
      <c r="I133" s="19" t="s">
        <v>846</v>
      </c>
      <c r="J133" s="61" t="s">
        <v>390</v>
      </c>
      <c r="K133" s="1" t="s">
        <v>40</v>
      </c>
      <c r="L133" s="1"/>
      <c r="M133" s="1" t="s">
        <v>59</v>
      </c>
      <c r="N133" s="1"/>
      <c r="O133" s="1" t="s">
        <v>21</v>
      </c>
      <c r="P133" s="1">
        <v>400</v>
      </c>
      <c r="Q133" s="1">
        <v>15</v>
      </c>
      <c r="R133" s="1">
        <v>385</v>
      </c>
      <c r="S133" s="1" t="s">
        <v>49</v>
      </c>
      <c r="T133" s="1"/>
      <c r="U133" s="1"/>
      <c r="V133" s="1" t="s">
        <v>49</v>
      </c>
      <c r="W133" s="1">
        <v>2000000</v>
      </c>
      <c r="X133" s="1" t="s">
        <v>49</v>
      </c>
      <c r="Y133" s="1" t="s">
        <v>49</v>
      </c>
      <c r="Z133" s="8">
        <v>8400</v>
      </c>
      <c r="AA133" s="1">
        <v>2200</v>
      </c>
      <c r="AB133" s="1">
        <v>1</v>
      </c>
      <c r="AC133" s="1">
        <v>5</v>
      </c>
      <c r="AD133" s="1">
        <v>15</v>
      </c>
      <c r="AE133" s="1" t="s">
        <v>49</v>
      </c>
      <c r="AF133" s="8" t="s">
        <v>49</v>
      </c>
      <c r="AG133" s="8">
        <v>2000000</v>
      </c>
      <c r="AH133" s="1" t="s">
        <v>49</v>
      </c>
      <c r="AI133" s="1" t="s">
        <v>49</v>
      </c>
      <c r="AJ133" s="1">
        <v>385</v>
      </c>
      <c r="AK133" s="1">
        <v>15</v>
      </c>
      <c r="AL133" s="1" t="s">
        <v>49</v>
      </c>
      <c r="AM133" s="1">
        <v>400</v>
      </c>
      <c r="AN133" s="1" t="s">
        <v>21</v>
      </c>
      <c r="AO133" s="1" t="s">
        <v>59</v>
      </c>
      <c r="AP133" s="1" t="s">
        <v>54</v>
      </c>
      <c r="AQ133" s="1" t="s">
        <v>40</v>
      </c>
      <c r="AR133" s="1" t="s">
        <v>41</v>
      </c>
      <c r="AS133" s="1" t="s">
        <v>41</v>
      </c>
      <c r="AT133" s="1" t="s">
        <v>41</v>
      </c>
      <c r="AU133" s="1" t="s">
        <v>41</v>
      </c>
      <c r="AV133" s="1" t="s">
        <v>54</v>
      </c>
      <c r="AW133" s="6"/>
      <c r="AX133" s="6"/>
    </row>
    <row r="134" spans="1:50" ht="30" x14ac:dyDescent="0.25">
      <c r="A134" s="67" t="s">
        <v>590</v>
      </c>
      <c r="B134" s="64" t="s">
        <v>370</v>
      </c>
      <c r="C134" s="64" t="s">
        <v>351</v>
      </c>
      <c r="D134" s="72" t="s">
        <v>720</v>
      </c>
      <c r="E134" s="73" t="s">
        <v>844</v>
      </c>
      <c r="F134" s="64"/>
      <c r="G134" s="64"/>
      <c r="H134" s="64"/>
      <c r="I134" s="19" t="s">
        <v>846</v>
      </c>
      <c r="J134" s="61" t="s">
        <v>390</v>
      </c>
      <c r="K134" s="1" t="s">
        <v>40</v>
      </c>
      <c r="L134" s="1"/>
      <c r="M134" s="1" t="s">
        <v>38</v>
      </c>
      <c r="N134" s="1"/>
      <c r="O134" s="1" t="s">
        <v>21</v>
      </c>
      <c r="P134" s="1">
        <v>140</v>
      </c>
      <c r="Q134" s="1" t="s">
        <v>49</v>
      </c>
      <c r="R134" s="1">
        <v>60</v>
      </c>
      <c r="S134" s="1">
        <v>90</v>
      </c>
      <c r="T134" s="1"/>
      <c r="U134" s="1"/>
      <c r="V134" s="1" t="s">
        <v>49</v>
      </c>
      <c r="W134" s="1">
        <v>400000</v>
      </c>
      <c r="X134" s="1" t="s">
        <v>49</v>
      </c>
      <c r="Y134" s="1" t="s">
        <v>49</v>
      </c>
      <c r="Z134" s="8">
        <v>4500</v>
      </c>
      <c r="AA134" s="1">
        <f>12*15</f>
        <v>180</v>
      </c>
      <c r="AB134" s="1">
        <v>1</v>
      </c>
      <c r="AC134" s="1">
        <v>2</v>
      </c>
      <c r="AD134" s="1" t="s">
        <v>49</v>
      </c>
      <c r="AE134" s="1">
        <v>90</v>
      </c>
      <c r="AF134" s="8" t="s">
        <v>49</v>
      </c>
      <c r="AG134" s="8">
        <v>400000</v>
      </c>
      <c r="AH134" s="1" t="s">
        <v>49</v>
      </c>
      <c r="AI134" s="1" t="s">
        <v>49</v>
      </c>
      <c r="AJ134" s="1">
        <v>60</v>
      </c>
      <c r="AK134" s="1" t="s">
        <v>49</v>
      </c>
      <c r="AL134" s="1">
        <v>90</v>
      </c>
      <c r="AM134" s="1">
        <v>140</v>
      </c>
      <c r="AN134" s="1" t="s">
        <v>21</v>
      </c>
      <c r="AO134" s="1" t="s">
        <v>38</v>
      </c>
      <c r="AP134" s="1" t="s">
        <v>39</v>
      </c>
      <c r="AQ134" s="1" t="s">
        <v>40</v>
      </c>
      <c r="AR134" s="1" t="s">
        <v>41</v>
      </c>
      <c r="AS134" s="1" t="s">
        <v>42</v>
      </c>
      <c r="AT134" s="1" t="s">
        <v>42</v>
      </c>
      <c r="AU134" s="1" t="s">
        <v>42</v>
      </c>
      <c r="AV134" s="1" t="s">
        <v>54</v>
      </c>
      <c r="AW134" s="6"/>
      <c r="AX134" s="6"/>
    </row>
    <row r="135" spans="1:50" ht="30" x14ac:dyDescent="0.25">
      <c r="A135" s="67" t="s">
        <v>591</v>
      </c>
      <c r="B135" s="64" t="s">
        <v>370</v>
      </c>
      <c r="C135" s="64" t="s">
        <v>351</v>
      </c>
      <c r="D135" s="72" t="s">
        <v>721</v>
      </c>
      <c r="E135" s="73" t="s">
        <v>845</v>
      </c>
      <c r="F135" s="64"/>
      <c r="G135" s="64"/>
      <c r="H135" s="64"/>
      <c r="I135" s="19" t="s">
        <v>846</v>
      </c>
      <c r="J135" s="61" t="s">
        <v>390</v>
      </c>
      <c r="K135" s="1" t="s">
        <v>40</v>
      </c>
      <c r="L135" s="1"/>
      <c r="M135" s="1" t="s">
        <v>48</v>
      </c>
      <c r="N135" s="1"/>
      <c r="O135" s="1" t="s">
        <v>21</v>
      </c>
      <c r="P135" s="1">
        <v>90</v>
      </c>
      <c r="Q135" s="1" t="s">
        <v>49</v>
      </c>
      <c r="R135" s="1" t="s">
        <v>49</v>
      </c>
      <c r="S135" s="1">
        <v>90</v>
      </c>
      <c r="T135" s="1"/>
      <c r="U135" s="1"/>
      <c r="V135" s="1" t="s">
        <v>49</v>
      </c>
      <c r="W135" s="1">
        <v>200000</v>
      </c>
      <c r="X135" s="1" t="s">
        <v>49</v>
      </c>
      <c r="Y135" s="1" t="s">
        <v>49</v>
      </c>
      <c r="Z135" s="8">
        <v>2375</v>
      </c>
      <c r="AA135" s="1" t="s">
        <v>49</v>
      </c>
      <c r="AB135" s="1" t="s">
        <v>49</v>
      </c>
      <c r="AC135" s="1" t="s">
        <v>49</v>
      </c>
      <c r="AD135" s="1" t="s">
        <v>49</v>
      </c>
      <c r="AE135" s="1">
        <v>90</v>
      </c>
      <c r="AF135" s="8" t="s">
        <v>49</v>
      </c>
      <c r="AG135" s="8">
        <v>200000</v>
      </c>
      <c r="AH135" s="1" t="s">
        <v>49</v>
      </c>
      <c r="AI135" s="1" t="s">
        <v>49</v>
      </c>
      <c r="AJ135" s="1" t="s">
        <v>49</v>
      </c>
      <c r="AK135" s="1" t="s">
        <v>49</v>
      </c>
      <c r="AL135" s="1">
        <v>90</v>
      </c>
      <c r="AM135" s="1">
        <v>90</v>
      </c>
      <c r="AN135" s="1" t="s">
        <v>21</v>
      </c>
      <c r="AO135" s="1" t="s">
        <v>48</v>
      </c>
      <c r="AP135" s="1" t="s">
        <v>49</v>
      </c>
      <c r="AQ135" s="1" t="s">
        <v>40</v>
      </c>
      <c r="AR135" s="1" t="s">
        <v>41</v>
      </c>
      <c r="AS135" s="1" t="s">
        <v>42</v>
      </c>
      <c r="AT135" s="1" t="s">
        <v>42</v>
      </c>
      <c r="AU135" s="1" t="s">
        <v>42</v>
      </c>
      <c r="AV135" s="1" t="s">
        <v>43</v>
      </c>
      <c r="AW135" s="6"/>
      <c r="AX135" s="6"/>
    </row>
    <row r="136" spans="1:50" ht="21" customHeight="1" x14ac:dyDescent="0.25">
      <c r="A136" s="67" t="s">
        <v>592</v>
      </c>
      <c r="B136" s="64"/>
      <c r="C136" s="64"/>
      <c r="D136" s="65"/>
      <c r="E136" s="64"/>
      <c r="F136" s="64"/>
      <c r="G136" s="64"/>
      <c r="H136" s="64"/>
      <c r="I136" s="64"/>
      <c r="J136" s="6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8"/>
      <c r="AA136" s="1"/>
      <c r="AB136" s="1"/>
      <c r="AC136" s="1"/>
      <c r="AD136" s="1"/>
      <c r="AE136" s="1"/>
      <c r="AF136" s="8"/>
      <c r="AG136" s="8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6"/>
      <c r="AX136" s="6"/>
    </row>
    <row r="137" spans="1:50" ht="30" x14ac:dyDescent="0.25">
      <c r="A137" s="67" t="s">
        <v>593</v>
      </c>
      <c r="B137" s="64" t="s">
        <v>370</v>
      </c>
      <c r="C137" s="64" t="s">
        <v>351</v>
      </c>
      <c r="D137" s="65"/>
      <c r="E137" s="64"/>
      <c r="F137" s="64"/>
      <c r="G137" s="64"/>
      <c r="H137" s="64"/>
      <c r="I137" s="64"/>
      <c r="J137" s="61" t="s">
        <v>390</v>
      </c>
      <c r="K137" s="1" t="s">
        <v>40</v>
      </c>
      <c r="L137" s="1"/>
      <c r="M137" s="1" t="s">
        <v>48</v>
      </c>
      <c r="N137" s="1"/>
      <c r="O137" s="1" t="s">
        <v>21</v>
      </c>
      <c r="P137" s="1">
        <v>280</v>
      </c>
      <c r="Q137" s="1" t="s">
        <v>49</v>
      </c>
      <c r="R137" s="1" t="s">
        <v>49</v>
      </c>
      <c r="S137" s="1">
        <v>280</v>
      </c>
      <c r="T137" s="1"/>
      <c r="U137" s="1"/>
      <c r="V137" s="1" t="s">
        <v>49</v>
      </c>
      <c r="W137" s="1">
        <v>1200000</v>
      </c>
      <c r="X137" s="1" t="s">
        <v>49</v>
      </c>
      <c r="Y137" s="1" t="s">
        <v>49</v>
      </c>
      <c r="Z137" s="8">
        <v>20000</v>
      </c>
      <c r="AA137" s="1" t="s">
        <v>49</v>
      </c>
      <c r="AB137" s="1" t="s">
        <v>49</v>
      </c>
      <c r="AC137" s="1" t="s">
        <v>49</v>
      </c>
      <c r="AD137" s="1" t="s">
        <v>49</v>
      </c>
      <c r="AE137" s="1">
        <v>280</v>
      </c>
      <c r="AF137" s="8" t="s">
        <v>49</v>
      </c>
      <c r="AG137" s="8">
        <v>1200000</v>
      </c>
      <c r="AH137" s="1" t="s">
        <v>49</v>
      </c>
      <c r="AI137" s="1" t="s">
        <v>49</v>
      </c>
      <c r="AJ137" s="1" t="s">
        <v>49</v>
      </c>
      <c r="AK137" s="1" t="s">
        <v>49</v>
      </c>
      <c r="AL137" s="1">
        <v>280</v>
      </c>
      <c r="AM137" s="1">
        <v>280</v>
      </c>
      <c r="AN137" s="1" t="s">
        <v>21</v>
      </c>
      <c r="AO137" s="1" t="s">
        <v>48</v>
      </c>
      <c r="AP137" s="1" t="s">
        <v>49</v>
      </c>
      <c r="AQ137" s="1" t="s">
        <v>40</v>
      </c>
      <c r="AR137" s="1" t="s">
        <v>41</v>
      </c>
      <c r="AS137" s="1" t="s">
        <v>42</v>
      </c>
      <c r="AT137" s="1" t="s">
        <v>42</v>
      </c>
      <c r="AU137" s="1" t="s">
        <v>42</v>
      </c>
      <c r="AV137" s="1" t="s">
        <v>171</v>
      </c>
      <c r="AW137" s="6"/>
      <c r="AX137" s="6"/>
    </row>
    <row r="138" spans="1:50" ht="26.25" customHeight="1" x14ac:dyDescent="0.25">
      <c r="A138" s="81" t="s">
        <v>397</v>
      </c>
      <c r="B138" s="81"/>
      <c r="C138" s="81"/>
      <c r="D138" s="81"/>
      <c r="E138" s="81"/>
      <c r="F138" s="81"/>
      <c r="G138" s="81"/>
      <c r="H138" s="81"/>
      <c r="I138" s="81"/>
      <c r="J138" s="14"/>
      <c r="K138" s="14"/>
      <c r="L138" s="14"/>
      <c r="M138" s="14"/>
      <c r="N138" s="14"/>
      <c r="O138" s="14"/>
      <c r="P138" s="14"/>
      <c r="Q138" s="6"/>
      <c r="R138" s="6"/>
      <c r="S138" s="6"/>
      <c r="T138" s="6"/>
      <c r="U138" s="6"/>
      <c r="V138" s="6"/>
      <c r="W138" s="6"/>
      <c r="X138" s="6"/>
      <c r="Y138" s="6"/>
      <c r="Z138" s="15"/>
      <c r="AA138" s="6"/>
      <c r="AB138" s="6"/>
      <c r="AC138" s="6"/>
      <c r="AD138" s="6"/>
      <c r="AE138" s="6"/>
      <c r="AF138" s="15"/>
      <c r="AG138" s="15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</row>
    <row r="139" spans="1:50" ht="27.75" customHeight="1" x14ac:dyDescent="0.25">
      <c r="A139" s="69" t="s">
        <v>398</v>
      </c>
      <c r="B139" s="68"/>
      <c r="C139" s="68"/>
      <c r="D139" s="62" t="s">
        <v>400</v>
      </c>
      <c r="E139" s="62" t="s">
        <v>453</v>
      </c>
      <c r="F139" s="68"/>
      <c r="G139" s="68"/>
      <c r="H139" s="68"/>
      <c r="I139" s="62" t="s">
        <v>480</v>
      </c>
    </row>
    <row r="140" spans="1:50" ht="27.75" customHeight="1" x14ac:dyDescent="0.25">
      <c r="A140" s="69" t="s">
        <v>425</v>
      </c>
      <c r="B140" s="68"/>
      <c r="C140" s="68"/>
      <c r="D140" s="62" t="s">
        <v>401</v>
      </c>
      <c r="E140" s="62" t="s">
        <v>454</v>
      </c>
      <c r="F140" s="68"/>
      <c r="G140" s="68"/>
      <c r="H140" s="68"/>
      <c r="I140" s="62" t="s">
        <v>480</v>
      </c>
      <c r="AQ140" s="38" t="s">
        <v>328</v>
      </c>
    </row>
    <row r="141" spans="1:50" ht="27.75" customHeight="1" x14ac:dyDescent="0.25">
      <c r="A141" s="69" t="s">
        <v>426</v>
      </c>
      <c r="B141" s="68"/>
      <c r="C141" s="68"/>
      <c r="D141" s="62" t="s">
        <v>402</v>
      </c>
      <c r="E141" s="62" t="s">
        <v>455</v>
      </c>
      <c r="F141" s="68"/>
      <c r="G141" s="68"/>
      <c r="H141" s="68"/>
      <c r="I141" s="62" t="s">
        <v>480</v>
      </c>
      <c r="AQ141" s="38" t="s">
        <v>329</v>
      </c>
    </row>
    <row r="142" spans="1:50" ht="27.75" customHeight="1" x14ac:dyDescent="0.25">
      <c r="A142" s="69" t="s">
        <v>427</v>
      </c>
      <c r="B142" s="68"/>
      <c r="C142" s="68"/>
      <c r="D142" s="62" t="s">
        <v>403</v>
      </c>
      <c r="E142" s="62" t="s">
        <v>456</v>
      </c>
      <c r="F142" s="68"/>
      <c r="G142" s="68"/>
      <c r="H142" s="68"/>
      <c r="I142" s="62" t="s">
        <v>480</v>
      </c>
      <c r="AQ142" s="38" t="s">
        <v>330</v>
      </c>
    </row>
    <row r="143" spans="1:50" ht="27.75" customHeight="1" x14ac:dyDescent="0.25">
      <c r="A143" s="69" t="s">
        <v>428</v>
      </c>
      <c r="B143" s="68"/>
      <c r="C143" s="68"/>
      <c r="D143" s="62" t="s">
        <v>404</v>
      </c>
      <c r="E143" s="62" t="s">
        <v>457</v>
      </c>
      <c r="F143" s="68"/>
      <c r="G143" s="68"/>
      <c r="H143" s="68"/>
      <c r="I143" s="62" t="s">
        <v>480</v>
      </c>
      <c r="AQ143" s="38"/>
    </row>
    <row r="144" spans="1:50" ht="27.75" customHeight="1" x14ac:dyDescent="0.25">
      <c r="A144" s="69" t="s">
        <v>429</v>
      </c>
      <c r="B144" s="68"/>
      <c r="C144" s="68"/>
      <c r="D144" s="62" t="s">
        <v>405</v>
      </c>
      <c r="E144" s="62" t="s">
        <v>458</v>
      </c>
      <c r="F144" s="68"/>
      <c r="G144" s="68"/>
      <c r="H144" s="68"/>
      <c r="I144" s="62" t="s">
        <v>480</v>
      </c>
      <c r="AQ144" s="38"/>
    </row>
    <row r="145" spans="1:43" ht="27.75" customHeight="1" x14ac:dyDescent="0.25">
      <c r="A145" s="69" t="s">
        <v>430</v>
      </c>
      <c r="B145" s="68"/>
      <c r="C145" s="68"/>
      <c r="D145" s="62" t="s">
        <v>406</v>
      </c>
      <c r="E145" s="62" t="s">
        <v>459</v>
      </c>
      <c r="F145" s="68"/>
      <c r="G145" s="68"/>
      <c r="H145" s="68"/>
      <c r="I145" s="62" t="s">
        <v>480</v>
      </c>
      <c r="AQ145" s="38"/>
    </row>
    <row r="146" spans="1:43" ht="69" customHeight="1" x14ac:dyDescent="0.25">
      <c r="A146" s="69" t="s">
        <v>431</v>
      </c>
      <c r="B146" s="68"/>
      <c r="C146" s="68"/>
      <c r="D146" s="62" t="s">
        <v>407</v>
      </c>
      <c r="E146" s="62" t="s">
        <v>460</v>
      </c>
      <c r="F146" s="68"/>
      <c r="G146" s="68"/>
      <c r="H146" s="68"/>
      <c r="I146" s="62" t="s">
        <v>480</v>
      </c>
      <c r="AQ146" s="38"/>
    </row>
    <row r="147" spans="1:43" ht="27.75" customHeight="1" x14ac:dyDescent="0.25">
      <c r="A147" s="69" t="s">
        <v>432</v>
      </c>
      <c r="B147" s="68"/>
      <c r="C147" s="68"/>
      <c r="D147" s="62" t="s">
        <v>408</v>
      </c>
      <c r="E147" s="62" t="s">
        <v>461</v>
      </c>
      <c r="F147" s="68"/>
      <c r="G147" s="68"/>
      <c r="H147" s="68"/>
      <c r="I147" s="62" t="s">
        <v>480</v>
      </c>
      <c r="AQ147" s="39" t="s">
        <v>331</v>
      </c>
    </row>
    <row r="148" spans="1:43" ht="27.75" customHeight="1" x14ac:dyDescent="0.25">
      <c r="A148" s="69" t="s">
        <v>433</v>
      </c>
      <c r="B148" s="68"/>
      <c r="C148" s="68"/>
      <c r="D148" s="62" t="s">
        <v>409</v>
      </c>
      <c r="E148" s="62" t="s">
        <v>462</v>
      </c>
      <c r="F148" s="68"/>
      <c r="G148" s="68"/>
      <c r="H148" s="68"/>
      <c r="I148" s="62" t="s">
        <v>480</v>
      </c>
      <c r="AQ148" s="38" t="s">
        <v>332</v>
      </c>
    </row>
    <row r="149" spans="1:43" ht="27.75" customHeight="1" x14ac:dyDescent="0.25">
      <c r="A149" s="69" t="s">
        <v>434</v>
      </c>
      <c r="B149" s="68"/>
      <c r="C149" s="68"/>
      <c r="D149" s="62" t="s">
        <v>410</v>
      </c>
      <c r="E149" s="62" t="s">
        <v>463</v>
      </c>
      <c r="F149" s="68"/>
      <c r="G149" s="68"/>
      <c r="H149" s="68"/>
      <c r="I149" s="62" t="s">
        <v>480</v>
      </c>
      <c r="AQ149" s="38" t="s">
        <v>333</v>
      </c>
    </row>
    <row r="150" spans="1:43" ht="27.75" customHeight="1" x14ac:dyDescent="0.25">
      <c r="A150" s="69" t="s">
        <v>435</v>
      </c>
      <c r="B150" s="68"/>
      <c r="C150" s="68"/>
      <c r="D150" s="62" t="s">
        <v>411</v>
      </c>
      <c r="E150" s="62" t="s">
        <v>464</v>
      </c>
      <c r="F150" s="68"/>
      <c r="G150" s="68"/>
      <c r="H150" s="68"/>
      <c r="I150" s="62" t="s">
        <v>480</v>
      </c>
    </row>
    <row r="151" spans="1:43" ht="27.75" customHeight="1" x14ac:dyDescent="0.25">
      <c r="A151" s="69" t="s">
        <v>436</v>
      </c>
      <c r="B151" s="68"/>
      <c r="C151" s="68"/>
      <c r="D151" s="62" t="s">
        <v>412</v>
      </c>
      <c r="E151" s="62" t="s">
        <v>465</v>
      </c>
      <c r="F151" s="68"/>
      <c r="G151" s="68"/>
      <c r="H151" s="68"/>
      <c r="I151" s="62" t="s">
        <v>480</v>
      </c>
    </row>
    <row r="152" spans="1:43" ht="27.75" customHeight="1" x14ac:dyDescent="0.25">
      <c r="A152" s="69" t="s">
        <v>437</v>
      </c>
      <c r="B152" s="68"/>
      <c r="C152" s="68"/>
      <c r="D152" s="62" t="s">
        <v>413</v>
      </c>
      <c r="E152" s="62" t="s">
        <v>466</v>
      </c>
      <c r="F152" s="68"/>
      <c r="G152" s="68"/>
      <c r="H152" s="68"/>
      <c r="I152" s="62" t="s">
        <v>480</v>
      </c>
    </row>
    <row r="153" spans="1:43" ht="27.75" customHeight="1" x14ac:dyDescent="0.25">
      <c r="A153" s="69" t="s">
        <v>438</v>
      </c>
      <c r="B153" s="68"/>
      <c r="C153" s="68"/>
      <c r="D153" s="62" t="s">
        <v>414</v>
      </c>
      <c r="E153" s="62" t="s">
        <v>467</v>
      </c>
      <c r="F153" s="68"/>
      <c r="G153" s="68"/>
      <c r="H153" s="68"/>
      <c r="I153" s="62" t="s">
        <v>480</v>
      </c>
    </row>
    <row r="154" spans="1:43" ht="27.75" customHeight="1" x14ac:dyDescent="0.25">
      <c r="A154" s="69" t="s">
        <v>439</v>
      </c>
      <c r="B154" s="68"/>
      <c r="C154" s="68"/>
      <c r="D154" s="62" t="s">
        <v>415</v>
      </c>
      <c r="E154" s="62" t="s">
        <v>468</v>
      </c>
      <c r="F154" s="68"/>
      <c r="G154" s="68"/>
      <c r="H154" s="68"/>
      <c r="I154" s="62" t="s">
        <v>480</v>
      </c>
    </row>
    <row r="155" spans="1:43" ht="27.75" customHeight="1" x14ac:dyDescent="0.25">
      <c r="A155" s="69" t="s">
        <v>440</v>
      </c>
      <c r="B155" s="68"/>
      <c r="C155" s="68"/>
      <c r="D155" s="62" t="s">
        <v>416</v>
      </c>
      <c r="E155" s="62" t="s">
        <v>469</v>
      </c>
      <c r="F155" s="68"/>
      <c r="G155" s="68"/>
      <c r="H155" s="68"/>
      <c r="I155" s="62" t="s">
        <v>480</v>
      </c>
    </row>
    <row r="156" spans="1:43" ht="27.75" customHeight="1" x14ac:dyDescent="0.25">
      <c r="A156" s="69" t="s">
        <v>441</v>
      </c>
      <c r="B156" s="68"/>
      <c r="C156" s="68"/>
      <c r="D156" s="62" t="s">
        <v>417</v>
      </c>
      <c r="E156" s="62" t="s">
        <v>470</v>
      </c>
      <c r="F156" s="68"/>
      <c r="G156" s="68"/>
      <c r="H156" s="68"/>
      <c r="I156" s="62" t="s">
        <v>480</v>
      </c>
    </row>
    <row r="157" spans="1:43" ht="27.75" customHeight="1" x14ac:dyDescent="0.25">
      <c r="A157" s="69" t="s">
        <v>442</v>
      </c>
      <c r="B157" s="68"/>
      <c r="C157" s="68"/>
      <c r="D157" s="62" t="s">
        <v>418</v>
      </c>
      <c r="E157" s="62" t="s">
        <v>471</v>
      </c>
      <c r="F157" s="68"/>
      <c r="G157" s="68"/>
      <c r="H157" s="68"/>
      <c r="I157" s="62" t="s">
        <v>480</v>
      </c>
    </row>
    <row r="158" spans="1:43" ht="27.75" customHeight="1" x14ac:dyDescent="0.25">
      <c r="A158" s="69" t="s">
        <v>443</v>
      </c>
      <c r="B158" s="68"/>
      <c r="C158" s="68"/>
      <c r="D158" s="62" t="s">
        <v>419</v>
      </c>
      <c r="E158" s="62" t="s">
        <v>472</v>
      </c>
      <c r="F158" s="68"/>
      <c r="G158" s="68"/>
      <c r="H158" s="68"/>
      <c r="I158" s="62" t="s">
        <v>480</v>
      </c>
    </row>
    <row r="159" spans="1:43" ht="27.75" customHeight="1" x14ac:dyDescent="0.25">
      <c r="A159" s="69" t="s">
        <v>444</v>
      </c>
      <c r="B159" s="68"/>
      <c r="C159" s="68"/>
      <c r="D159" s="62" t="s">
        <v>420</v>
      </c>
      <c r="E159" s="62" t="s">
        <v>473</v>
      </c>
      <c r="F159" s="68"/>
      <c r="G159" s="68"/>
      <c r="H159" s="68"/>
      <c r="I159" s="62" t="s">
        <v>480</v>
      </c>
    </row>
    <row r="160" spans="1:43" ht="27.75" customHeight="1" x14ac:dyDescent="0.25">
      <c r="A160" s="69" t="s">
        <v>445</v>
      </c>
      <c r="B160" s="68"/>
      <c r="C160" s="68"/>
      <c r="D160" s="62" t="s">
        <v>421</v>
      </c>
      <c r="E160" s="62" t="s">
        <v>474</v>
      </c>
      <c r="F160" s="68"/>
      <c r="G160" s="68"/>
      <c r="H160" s="68"/>
      <c r="I160" s="62" t="s">
        <v>480</v>
      </c>
    </row>
    <row r="161" spans="1:9" ht="27.75" customHeight="1" x14ac:dyDescent="0.25">
      <c r="A161" s="69" t="s">
        <v>446</v>
      </c>
      <c r="B161" s="68"/>
      <c r="C161" s="68"/>
      <c r="D161" s="62" t="s">
        <v>422</v>
      </c>
      <c r="E161" s="62" t="s">
        <v>475</v>
      </c>
      <c r="F161" s="68"/>
      <c r="G161" s="68"/>
      <c r="H161" s="68"/>
      <c r="I161" s="62" t="s">
        <v>480</v>
      </c>
    </row>
    <row r="162" spans="1:9" ht="27.75" customHeight="1" x14ac:dyDescent="0.25">
      <c r="A162" s="69" t="s">
        <v>447</v>
      </c>
      <c r="B162" s="68"/>
      <c r="C162" s="68"/>
      <c r="D162" s="62" t="s">
        <v>451</v>
      </c>
      <c r="E162" s="62" t="s">
        <v>476</v>
      </c>
      <c r="F162" s="68"/>
      <c r="G162" s="68"/>
      <c r="H162" s="68"/>
      <c r="I162" s="62" t="s">
        <v>481</v>
      </c>
    </row>
    <row r="163" spans="1:9" ht="27.75" customHeight="1" x14ac:dyDescent="0.25">
      <c r="A163" s="69" t="s">
        <v>448</v>
      </c>
      <c r="B163" s="68"/>
      <c r="C163" s="68"/>
      <c r="D163" s="62" t="s">
        <v>452</v>
      </c>
      <c r="E163" s="62" t="s">
        <v>477</v>
      </c>
      <c r="F163" s="68"/>
      <c r="G163" s="68"/>
      <c r="H163" s="68"/>
      <c r="I163" s="63" t="s">
        <v>481</v>
      </c>
    </row>
    <row r="164" spans="1:9" ht="27.75" customHeight="1" x14ac:dyDescent="0.25">
      <c r="A164" s="69" t="s">
        <v>449</v>
      </c>
      <c r="B164" s="68"/>
      <c r="C164" s="68"/>
      <c r="D164" s="62" t="s">
        <v>423</v>
      </c>
      <c r="E164" s="62" t="s">
        <v>478</v>
      </c>
      <c r="F164" s="68"/>
      <c r="G164" s="68"/>
      <c r="H164" s="68"/>
      <c r="I164" s="62" t="s">
        <v>480</v>
      </c>
    </row>
    <row r="165" spans="1:9" ht="27.75" customHeight="1" x14ac:dyDescent="0.25">
      <c r="A165" s="69" t="s">
        <v>450</v>
      </c>
      <c r="B165" s="68"/>
      <c r="C165" s="68"/>
      <c r="D165" s="62" t="s">
        <v>424</v>
      </c>
      <c r="E165" s="62" t="s">
        <v>479</v>
      </c>
      <c r="F165" s="68"/>
      <c r="G165" s="68"/>
      <c r="H165" s="68"/>
      <c r="I165" s="70" t="s">
        <v>482</v>
      </c>
    </row>
    <row r="166" spans="1:9" ht="35.25" customHeight="1" x14ac:dyDescent="0.25">
      <c r="A166" s="81" t="s">
        <v>853</v>
      </c>
      <c r="B166" s="81"/>
      <c r="C166" s="81"/>
      <c r="D166" s="81"/>
      <c r="E166" s="81"/>
      <c r="F166" s="81"/>
      <c r="G166" s="81"/>
      <c r="H166" s="81"/>
      <c r="I166" s="81"/>
    </row>
    <row r="167" spans="1:9" ht="45" x14ac:dyDescent="0.25">
      <c r="A167" s="66" t="s">
        <v>398</v>
      </c>
      <c r="B167" s="68"/>
      <c r="C167" s="68"/>
      <c r="D167" s="68" t="s">
        <v>483</v>
      </c>
      <c r="E167" s="71" t="s">
        <v>486</v>
      </c>
      <c r="F167" s="68" t="s">
        <v>351</v>
      </c>
      <c r="G167" s="68"/>
      <c r="H167" s="110" t="s">
        <v>850</v>
      </c>
      <c r="I167" s="68" t="s">
        <v>489</v>
      </c>
    </row>
    <row r="168" spans="1:9" ht="67.5" customHeight="1" x14ac:dyDescent="0.25">
      <c r="A168" s="66" t="s">
        <v>425</v>
      </c>
      <c r="B168" s="68"/>
      <c r="C168" s="68"/>
      <c r="D168" s="68" t="s">
        <v>484</v>
      </c>
      <c r="E168" s="71" t="s">
        <v>487</v>
      </c>
      <c r="F168" s="68" t="s">
        <v>353</v>
      </c>
      <c r="G168" s="68"/>
      <c r="H168" s="110" t="s">
        <v>851</v>
      </c>
      <c r="I168" s="68" t="s">
        <v>489</v>
      </c>
    </row>
    <row r="169" spans="1:9" ht="62.25" customHeight="1" x14ac:dyDescent="0.25">
      <c r="A169" s="66" t="s">
        <v>426</v>
      </c>
      <c r="B169" s="68"/>
      <c r="C169" s="68"/>
      <c r="D169" s="68" t="s">
        <v>485</v>
      </c>
      <c r="E169" s="71" t="s">
        <v>488</v>
      </c>
      <c r="F169" s="68" t="s">
        <v>490</v>
      </c>
      <c r="G169" s="68"/>
      <c r="H169" s="110" t="s">
        <v>852</v>
      </c>
      <c r="I169" s="68" t="s">
        <v>489</v>
      </c>
    </row>
  </sheetData>
  <mergeCells count="32">
    <mergeCell ref="A2:AV2"/>
    <mergeCell ref="B5:B6"/>
    <mergeCell ref="C5:C6"/>
    <mergeCell ref="E5:E6"/>
    <mergeCell ref="F5:F6"/>
    <mergeCell ref="G5:G6"/>
    <mergeCell ref="AV5:AV6"/>
    <mergeCell ref="A4:A6"/>
    <mergeCell ref="D4:D6"/>
    <mergeCell ref="E4:G4"/>
    <mergeCell ref="K4:K6"/>
    <mergeCell ref="Q5:S5"/>
    <mergeCell ref="T5:T6"/>
    <mergeCell ref="U5:U6"/>
    <mergeCell ref="V5:Y5"/>
    <mergeCell ref="Z5:AB5"/>
    <mergeCell ref="A166:I166"/>
    <mergeCell ref="AF5:AI5"/>
    <mergeCell ref="AJ5:AM5"/>
    <mergeCell ref="AN5:AQ5"/>
    <mergeCell ref="AR5:AU5"/>
    <mergeCell ref="J4:J5"/>
    <mergeCell ref="H4:H6"/>
    <mergeCell ref="I4:I6"/>
    <mergeCell ref="A7:I7"/>
    <mergeCell ref="A138:I138"/>
    <mergeCell ref="AC5:AE5"/>
    <mergeCell ref="L5:L6"/>
    <mergeCell ref="M5:M6"/>
    <mergeCell ref="N5:N6"/>
    <mergeCell ref="O5:O6"/>
    <mergeCell ref="P5:P6"/>
  </mergeCells>
  <phoneticPr fontId="20" type="noConversion"/>
  <pageMargins left="0.31496062992126" right="0" top="0.55118110236220497" bottom="0.55118110236220497" header="0.31496062992126" footer="0.31496062992126"/>
  <pageSetup paperSize="9" scale="75" orientation="portrait" horizontalDpi="4294967293" verticalDpi="360" r:id="rId1"/>
  <colBreaks count="1" manualBreakCount="1">
    <brk id="4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81F47-BAF7-4CE7-BE02-F3EC49909FAF}">
  <dimension ref="A2:AX68"/>
  <sheetViews>
    <sheetView view="pageBreakPreview" zoomScaleNormal="100" zoomScaleSheetLayoutView="100" workbookViewId="0">
      <pane ySplit="6" topLeftCell="A7" activePane="bottomLeft" state="frozen"/>
      <selection activeCell="E1" sqref="E1"/>
      <selection pane="bottomLeft" activeCell="J11" sqref="J11"/>
    </sheetView>
  </sheetViews>
  <sheetFormatPr defaultRowHeight="15" x14ac:dyDescent="0.25"/>
  <cols>
    <col min="1" max="1" width="5.42578125" customWidth="1"/>
    <col min="2" max="2" width="18.7109375" customWidth="1"/>
    <col min="3" max="3" width="15.140625" customWidth="1"/>
    <col min="4" max="4" width="18.42578125" customWidth="1"/>
    <col min="5" max="5" width="16.28515625" customWidth="1"/>
    <col min="6" max="6" width="14.140625" customWidth="1"/>
    <col min="7" max="11" width="13.5703125" customWidth="1"/>
    <col min="12" max="13" width="18.85546875" customWidth="1"/>
    <col min="14" max="14" width="12" customWidth="1"/>
    <col min="15" max="15" width="14.28515625" customWidth="1"/>
    <col min="16" max="17" width="9.85546875" customWidth="1"/>
    <col min="18" max="18" width="11" customWidth="1"/>
    <col min="19" max="19" width="15.140625" customWidth="1"/>
    <col min="20" max="20" width="13.7109375" customWidth="1"/>
    <col min="21" max="21" width="8.85546875" customWidth="1"/>
    <col min="22" max="22" width="9.7109375" customWidth="1"/>
    <col min="23" max="23" width="9.140625" customWidth="1"/>
    <col min="24" max="24" width="10.42578125" customWidth="1"/>
    <col min="25" max="25" width="11.28515625" style="13" hidden="1" customWidth="1"/>
    <col min="26" max="26" width="9.5703125" hidden="1" customWidth="1"/>
    <col min="27" max="27" width="8" hidden="1" customWidth="1"/>
    <col min="28" max="28" width="7.85546875" hidden="1" customWidth="1"/>
    <col min="29" max="29" width="7.7109375" hidden="1" customWidth="1"/>
    <col min="30" max="30" width="8.42578125" hidden="1" customWidth="1"/>
    <col min="31" max="32" width="10.140625" style="11" hidden="1" customWidth="1"/>
    <col min="33" max="33" width="11.28515625" hidden="1" customWidth="1"/>
    <col min="34" max="38" width="0" hidden="1" customWidth="1"/>
    <col min="39" max="39" width="11.7109375" hidden="1" customWidth="1"/>
    <col min="40" max="40" width="10.140625" hidden="1" customWidth="1"/>
    <col min="41" max="41" width="0" hidden="1" customWidth="1"/>
    <col min="42" max="42" width="11.42578125" hidden="1" customWidth="1"/>
    <col min="43" max="46" width="0" hidden="1" customWidth="1"/>
    <col min="47" max="47" width="12.42578125" hidden="1" customWidth="1"/>
    <col min="48" max="49" width="12.42578125" customWidth="1"/>
  </cols>
  <sheetData>
    <row r="2" spans="1:50" ht="28.5" x14ac:dyDescent="0.45">
      <c r="A2" s="88" t="s">
        <v>334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17"/>
      <c r="AW2" s="17"/>
    </row>
    <row r="5" spans="1:50" ht="36.75" customHeight="1" x14ac:dyDescent="0.25">
      <c r="A5" s="82" t="s">
        <v>0</v>
      </c>
      <c r="B5" s="86" t="s">
        <v>368</v>
      </c>
      <c r="C5" s="86" t="s">
        <v>369</v>
      </c>
      <c r="D5" s="82" t="s">
        <v>1</v>
      </c>
      <c r="E5" s="82" t="s">
        <v>4</v>
      </c>
      <c r="F5" s="82" t="s">
        <v>2</v>
      </c>
      <c r="G5" s="82" t="s">
        <v>304</v>
      </c>
      <c r="H5" s="86" t="s">
        <v>371</v>
      </c>
      <c r="I5" s="86" t="s">
        <v>372</v>
      </c>
      <c r="J5" s="86" t="s">
        <v>374</v>
      </c>
      <c r="K5" s="86" t="s">
        <v>373</v>
      </c>
      <c r="L5" s="86" t="s">
        <v>375</v>
      </c>
      <c r="M5" s="86" t="s">
        <v>376</v>
      </c>
      <c r="N5" s="86" t="s">
        <v>377</v>
      </c>
      <c r="O5" s="86" t="s">
        <v>378</v>
      </c>
      <c r="P5" s="92" t="s">
        <v>379</v>
      </c>
      <c r="Q5" s="93"/>
      <c r="R5" s="94"/>
      <c r="S5" s="86" t="s">
        <v>381</v>
      </c>
      <c r="T5" s="86" t="s">
        <v>382</v>
      </c>
      <c r="U5" s="82" t="s">
        <v>384</v>
      </c>
      <c r="V5" s="82"/>
      <c r="W5" s="82"/>
      <c r="X5" s="82"/>
      <c r="Y5" s="82" t="s">
        <v>7</v>
      </c>
      <c r="Z5" s="82"/>
      <c r="AA5" s="82"/>
      <c r="AB5" s="82" t="s">
        <v>8</v>
      </c>
      <c r="AC5" s="82"/>
      <c r="AD5" s="82"/>
      <c r="AE5" s="82" t="s">
        <v>9</v>
      </c>
      <c r="AF5" s="82"/>
      <c r="AG5" s="82"/>
      <c r="AH5" s="82"/>
      <c r="AI5" s="82" t="s">
        <v>10</v>
      </c>
      <c r="AJ5" s="82"/>
      <c r="AK5" s="82"/>
      <c r="AL5" s="82"/>
      <c r="AM5" s="82" t="s">
        <v>11</v>
      </c>
      <c r="AN5" s="82"/>
      <c r="AO5" s="82"/>
      <c r="AP5" s="82"/>
      <c r="AQ5" s="82" t="s">
        <v>12</v>
      </c>
      <c r="AR5" s="82"/>
      <c r="AS5" s="82"/>
      <c r="AT5" s="82"/>
      <c r="AU5" s="82" t="s">
        <v>177</v>
      </c>
      <c r="AV5" s="35"/>
      <c r="AW5" s="35"/>
      <c r="AX5" s="5"/>
    </row>
    <row r="6" spans="1:50" ht="38.25" customHeight="1" thickBot="1" x14ac:dyDescent="0.3">
      <c r="A6" s="90"/>
      <c r="B6" s="87"/>
      <c r="C6" s="87"/>
      <c r="D6" s="90"/>
      <c r="E6" s="90"/>
      <c r="F6" s="90"/>
      <c r="G6" s="90"/>
      <c r="H6" s="87"/>
      <c r="I6" s="87"/>
      <c r="J6" s="87"/>
      <c r="K6" s="87"/>
      <c r="L6" s="87"/>
      <c r="M6" s="87"/>
      <c r="N6" s="87"/>
      <c r="O6" s="87"/>
      <c r="P6" s="54" t="s">
        <v>380</v>
      </c>
      <c r="Q6" s="54" t="s">
        <v>193</v>
      </c>
      <c r="R6" s="54" t="s">
        <v>383</v>
      </c>
      <c r="S6" s="87"/>
      <c r="T6" s="87"/>
      <c r="U6" s="51" t="s">
        <v>20</v>
      </c>
      <c r="V6" s="51" t="s">
        <v>385</v>
      </c>
      <c r="W6" s="51" t="s">
        <v>386</v>
      </c>
      <c r="X6" s="51" t="s">
        <v>6</v>
      </c>
      <c r="Y6" s="53" t="s">
        <v>15</v>
      </c>
      <c r="Z6" s="52" t="s">
        <v>16</v>
      </c>
      <c r="AA6" s="52" t="s">
        <v>17</v>
      </c>
      <c r="AB6" s="52" t="s">
        <v>193</v>
      </c>
      <c r="AC6" s="52" t="s">
        <v>18</v>
      </c>
      <c r="AD6" s="52" t="s">
        <v>19</v>
      </c>
      <c r="AE6" s="53" t="s">
        <v>20</v>
      </c>
      <c r="AF6" s="53" t="s">
        <v>21</v>
      </c>
      <c r="AG6" s="52" t="s">
        <v>22</v>
      </c>
      <c r="AH6" s="52" t="s">
        <v>23</v>
      </c>
      <c r="AI6" s="52" t="s">
        <v>193</v>
      </c>
      <c r="AJ6" s="52" t="s">
        <v>18</v>
      </c>
      <c r="AK6" s="52" t="s">
        <v>19</v>
      </c>
      <c r="AL6" s="52" t="s">
        <v>24</v>
      </c>
      <c r="AM6" s="52" t="s">
        <v>25</v>
      </c>
      <c r="AN6" s="52" t="s">
        <v>26</v>
      </c>
      <c r="AO6" s="52" t="s">
        <v>27</v>
      </c>
      <c r="AP6" s="52" t="s">
        <v>28</v>
      </c>
      <c r="AQ6" s="52" t="s">
        <v>29</v>
      </c>
      <c r="AR6" s="52" t="s">
        <v>30</v>
      </c>
      <c r="AS6" s="52" t="s">
        <v>31</v>
      </c>
      <c r="AT6" s="52" t="s">
        <v>32</v>
      </c>
      <c r="AU6" s="90"/>
      <c r="AV6" s="35"/>
      <c r="AW6" s="35"/>
      <c r="AX6" s="5"/>
    </row>
    <row r="7" spans="1:50" ht="30.75" thickTop="1" x14ac:dyDescent="0.25">
      <c r="A7" s="3">
        <v>1</v>
      </c>
      <c r="B7" s="3" t="s">
        <v>370</v>
      </c>
      <c r="C7" s="3" t="s">
        <v>351</v>
      </c>
      <c r="D7" s="4" t="s">
        <v>283</v>
      </c>
      <c r="E7" s="3" t="s">
        <v>36</v>
      </c>
      <c r="F7" s="3" t="s">
        <v>45</v>
      </c>
      <c r="G7" s="3" t="s">
        <v>35</v>
      </c>
      <c r="H7" s="1" t="s">
        <v>388</v>
      </c>
      <c r="I7" s="1" t="s">
        <v>390</v>
      </c>
      <c r="J7" s="3" t="s">
        <v>40</v>
      </c>
      <c r="K7" s="3"/>
      <c r="L7" s="3" t="s">
        <v>38</v>
      </c>
      <c r="M7" s="3"/>
      <c r="N7" s="3" t="s">
        <v>21</v>
      </c>
      <c r="O7" s="3">
        <v>142</v>
      </c>
      <c r="P7" s="3" t="s">
        <v>49</v>
      </c>
      <c r="Q7" s="3">
        <v>30</v>
      </c>
      <c r="R7" s="3">
        <v>142</v>
      </c>
      <c r="S7" s="3"/>
      <c r="T7" s="3"/>
      <c r="U7" s="3" t="s">
        <v>49</v>
      </c>
      <c r="V7" s="3">
        <v>2000000</v>
      </c>
      <c r="W7" s="3" t="s">
        <v>49</v>
      </c>
      <c r="X7" s="3" t="s">
        <v>49</v>
      </c>
      <c r="Y7" s="10">
        <v>1750</v>
      </c>
      <c r="Z7" s="3">
        <v>600</v>
      </c>
      <c r="AA7" s="3" t="s">
        <v>49</v>
      </c>
      <c r="AB7" s="3">
        <v>2</v>
      </c>
      <c r="AC7" s="3" t="s">
        <v>49</v>
      </c>
      <c r="AD7" s="3">
        <v>142</v>
      </c>
      <c r="AE7" s="10" t="s">
        <v>49</v>
      </c>
      <c r="AF7" s="10">
        <v>2000000</v>
      </c>
      <c r="AG7" s="3" t="s">
        <v>49</v>
      </c>
      <c r="AH7" s="3" t="s">
        <v>49</v>
      </c>
      <c r="AI7" s="3">
        <v>30</v>
      </c>
      <c r="AJ7" s="3" t="s">
        <v>49</v>
      </c>
      <c r="AK7" s="3">
        <v>112</v>
      </c>
      <c r="AL7" s="3">
        <v>142</v>
      </c>
      <c r="AM7" s="3" t="s">
        <v>21</v>
      </c>
      <c r="AN7" s="3" t="s">
        <v>38</v>
      </c>
      <c r="AO7" s="3" t="s">
        <v>39</v>
      </c>
      <c r="AP7" s="3" t="s">
        <v>40</v>
      </c>
      <c r="AQ7" s="3" t="s">
        <v>41</v>
      </c>
      <c r="AR7" s="3" t="s">
        <v>42</v>
      </c>
      <c r="AS7" s="3" t="s">
        <v>42</v>
      </c>
      <c r="AT7" s="3" t="s">
        <v>42</v>
      </c>
      <c r="AU7" s="3" t="s">
        <v>43</v>
      </c>
      <c r="AV7" s="6"/>
      <c r="AW7" s="6"/>
      <c r="AX7" s="6"/>
    </row>
    <row r="8" spans="1:50" ht="30" x14ac:dyDescent="0.25">
      <c r="A8" s="1">
        <v>2</v>
      </c>
      <c r="B8" s="3" t="s">
        <v>370</v>
      </c>
      <c r="C8" s="3" t="s">
        <v>351</v>
      </c>
      <c r="D8" s="2" t="s">
        <v>282</v>
      </c>
      <c r="E8" s="1" t="s">
        <v>47</v>
      </c>
      <c r="F8" s="1" t="s">
        <v>45</v>
      </c>
      <c r="G8" s="1" t="s">
        <v>46</v>
      </c>
      <c r="H8" s="1" t="s">
        <v>388</v>
      </c>
      <c r="I8" s="1" t="s">
        <v>390</v>
      </c>
      <c r="J8" s="1" t="s">
        <v>40</v>
      </c>
      <c r="K8" s="1"/>
      <c r="L8" s="1" t="s">
        <v>48</v>
      </c>
      <c r="M8" s="1"/>
      <c r="N8" s="1" t="s">
        <v>21</v>
      </c>
      <c r="O8" s="1">
        <v>120</v>
      </c>
      <c r="P8" s="1" t="s">
        <v>49</v>
      </c>
      <c r="Q8" s="1" t="s">
        <v>49</v>
      </c>
      <c r="R8" s="1">
        <v>138</v>
      </c>
      <c r="S8" s="1"/>
      <c r="T8" s="1"/>
      <c r="U8" s="1" t="s">
        <v>49</v>
      </c>
      <c r="V8" s="1">
        <v>380000</v>
      </c>
      <c r="W8" s="1" t="s">
        <v>49</v>
      </c>
      <c r="X8" s="1" t="s">
        <v>49</v>
      </c>
      <c r="Y8" s="8">
        <v>10000</v>
      </c>
      <c r="Z8" s="1" t="s">
        <v>49</v>
      </c>
      <c r="AA8" s="3" t="s">
        <v>49</v>
      </c>
      <c r="AB8" s="1" t="s">
        <v>49</v>
      </c>
      <c r="AC8" s="1" t="s">
        <v>49</v>
      </c>
      <c r="AD8" s="1">
        <v>138</v>
      </c>
      <c r="AE8" s="8" t="s">
        <v>49</v>
      </c>
      <c r="AF8" s="8">
        <v>380000</v>
      </c>
      <c r="AG8" s="1" t="s">
        <v>49</v>
      </c>
      <c r="AH8" s="1" t="s">
        <v>49</v>
      </c>
      <c r="AI8" s="1" t="s">
        <v>49</v>
      </c>
      <c r="AJ8" s="1" t="s">
        <v>49</v>
      </c>
      <c r="AK8" s="1">
        <v>120</v>
      </c>
      <c r="AL8" s="1">
        <v>120</v>
      </c>
      <c r="AM8" s="1" t="s">
        <v>21</v>
      </c>
      <c r="AN8" s="1" t="s">
        <v>48</v>
      </c>
      <c r="AO8" s="1" t="s">
        <v>49</v>
      </c>
      <c r="AP8" s="1" t="s">
        <v>40</v>
      </c>
      <c r="AQ8" s="1" t="s">
        <v>41</v>
      </c>
      <c r="AR8" s="1" t="s">
        <v>42</v>
      </c>
      <c r="AS8" s="1" t="s">
        <v>42</v>
      </c>
      <c r="AT8" s="1" t="s">
        <v>42</v>
      </c>
      <c r="AU8" s="1" t="s">
        <v>43</v>
      </c>
      <c r="AV8" s="6"/>
      <c r="AW8" s="6"/>
      <c r="AX8" s="6"/>
    </row>
    <row r="9" spans="1:50" ht="30" x14ac:dyDescent="0.25">
      <c r="A9" s="3">
        <v>3</v>
      </c>
      <c r="B9" s="3" t="s">
        <v>370</v>
      </c>
      <c r="C9" s="3" t="s">
        <v>351</v>
      </c>
      <c r="D9" s="2" t="s">
        <v>241</v>
      </c>
      <c r="E9" s="1" t="s">
        <v>243</v>
      </c>
      <c r="F9" s="1" t="s">
        <v>45</v>
      </c>
      <c r="G9" s="1" t="s">
        <v>242</v>
      </c>
      <c r="H9" s="1" t="s">
        <v>388</v>
      </c>
      <c r="I9" s="1" t="s">
        <v>390</v>
      </c>
      <c r="J9" s="1" t="s">
        <v>40</v>
      </c>
      <c r="K9" s="1"/>
      <c r="L9" s="1" t="s">
        <v>48</v>
      </c>
      <c r="M9" s="1"/>
      <c r="N9" s="1" t="s">
        <v>21</v>
      </c>
      <c r="O9" s="1">
        <v>75</v>
      </c>
      <c r="P9" s="1" t="s">
        <v>49</v>
      </c>
      <c r="Q9" s="1" t="s">
        <v>49</v>
      </c>
      <c r="R9" s="1">
        <v>75</v>
      </c>
      <c r="S9" s="1"/>
      <c r="T9" s="1"/>
      <c r="U9" s="1" t="s">
        <v>49</v>
      </c>
      <c r="V9" s="1">
        <v>400000</v>
      </c>
      <c r="W9" s="1" t="s">
        <v>49</v>
      </c>
      <c r="X9" s="1" t="s">
        <v>49</v>
      </c>
      <c r="Y9" s="8">
        <v>10000</v>
      </c>
      <c r="Z9" s="1" t="s">
        <v>49</v>
      </c>
      <c r="AA9" s="1" t="s">
        <v>49</v>
      </c>
      <c r="AB9" s="1" t="s">
        <v>49</v>
      </c>
      <c r="AC9" s="1" t="s">
        <v>49</v>
      </c>
      <c r="AD9" s="1">
        <v>75</v>
      </c>
      <c r="AE9" s="8" t="s">
        <v>49</v>
      </c>
      <c r="AF9" s="8">
        <v>400000</v>
      </c>
      <c r="AG9" s="1" t="s">
        <v>49</v>
      </c>
      <c r="AH9" s="1" t="s">
        <v>49</v>
      </c>
      <c r="AI9" s="1" t="s">
        <v>49</v>
      </c>
      <c r="AJ9" s="1" t="s">
        <v>49</v>
      </c>
      <c r="AK9" s="1">
        <v>75</v>
      </c>
      <c r="AL9" s="1">
        <v>75</v>
      </c>
      <c r="AM9" s="1" t="s">
        <v>21</v>
      </c>
      <c r="AN9" s="1" t="s">
        <v>48</v>
      </c>
      <c r="AO9" s="1" t="s">
        <v>39</v>
      </c>
      <c r="AP9" s="1" t="s">
        <v>40</v>
      </c>
      <c r="AQ9" s="1" t="s">
        <v>42</v>
      </c>
      <c r="AR9" s="1" t="s">
        <v>42</v>
      </c>
      <c r="AS9" s="1" t="s">
        <v>42</v>
      </c>
      <c r="AT9" s="1" t="s">
        <v>42</v>
      </c>
      <c r="AU9" s="1" t="s">
        <v>124</v>
      </c>
      <c r="AV9" s="6"/>
      <c r="AW9" s="6"/>
      <c r="AX9" s="6"/>
    </row>
    <row r="10" spans="1:50" ht="30" x14ac:dyDescent="0.25">
      <c r="A10" s="1">
        <v>4</v>
      </c>
      <c r="B10" s="3" t="s">
        <v>370</v>
      </c>
      <c r="C10" s="3" t="s">
        <v>351</v>
      </c>
      <c r="D10" s="2" t="s">
        <v>281</v>
      </c>
      <c r="E10" s="1" t="s">
        <v>127</v>
      </c>
      <c r="F10" s="1" t="s">
        <v>45</v>
      </c>
      <c r="G10" s="1" t="s">
        <v>126</v>
      </c>
      <c r="H10" s="1" t="s">
        <v>388</v>
      </c>
      <c r="I10" s="1" t="s">
        <v>390</v>
      </c>
      <c r="J10" s="1" t="s">
        <v>40</v>
      </c>
      <c r="K10" s="1"/>
      <c r="L10" s="1" t="s">
        <v>48</v>
      </c>
      <c r="M10" s="1"/>
      <c r="N10" s="1" t="s">
        <v>21</v>
      </c>
      <c r="O10" s="1">
        <v>55</v>
      </c>
      <c r="P10" s="1" t="s">
        <v>49</v>
      </c>
      <c r="Q10" s="1" t="s">
        <v>49</v>
      </c>
      <c r="R10" s="1" t="s">
        <v>49</v>
      </c>
      <c r="S10" s="1"/>
      <c r="T10" s="1"/>
      <c r="U10" s="1" t="s">
        <v>49</v>
      </c>
      <c r="V10" s="1">
        <v>110000</v>
      </c>
      <c r="W10" s="1" t="s">
        <v>49</v>
      </c>
      <c r="X10" s="1" t="s">
        <v>49</v>
      </c>
      <c r="Y10" s="8">
        <v>0</v>
      </c>
      <c r="Z10" s="1" t="s">
        <v>49</v>
      </c>
      <c r="AA10" s="1" t="s">
        <v>49</v>
      </c>
      <c r="AB10" s="1" t="s">
        <v>49</v>
      </c>
      <c r="AC10" s="1" t="s">
        <v>49</v>
      </c>
      <c r="AD10" s="1" t="s">
        <v>49</v>
      </c>
      <c r="AE10" s="8" t="s">
        <v>49</v>
      </c>
      <c r="AF10" s="8">
        <v>110000</v>
      </c>
      <c r="AG10" s="1" t="s">
        <v>49</v>
      </c>
      <c r="AH10" s="1" t="s">
        <v>49</v>
      </c>
      <c r="AI10" s="1" t="s">
        <v>49</v>
      </c>
      <c r="AJ10" s="1" t="s">
        <v>49</v>
      </c>
      <c r="AK10" s="1">
        <v>55</v>
      </c>
      <c r="AL10" s="1">
        <v>55</v>
      </c>
      <c r="AM10" s="1" t="s">
        <v>21</v>
      </c>
      <c r="AN10" s="1" t="s">
        <v>48</v>
      </c>
      <c r="AO10" s="1" t="s">
        <v>39</v>
      </c>
      <c r="AP10" s="1" t="s">
        <v>40</v>
      </c>
      <c r="AQ10" s="1" t="s">
        <v>42</v>
      </c>
      <c r="AR10" s="1" t="s">
        <v>42</v>
      </c>
      <c r="AS10" s="1" t="s">
        <v>42</v>
      </c>
      <c r="AT10" s="1" t="s">
        <v>42</v>
      </c>
      <c r="AU10" s="1" t="s">
        <v>124</v>
      </c>
      <c r="AV10" s="6"/>
      <c r="AW10" s="6"/>
      <c r="AX10" s="6"/>
    </row>
    <row r="11" spans="1:50" ht="45" x14ac:dyDescent="0.25">
      <c r="A11" s="3">
        <v>5</v>
      </c>
      <c r="B11" s="3" t="s">
        <v>370</v>
      </c>
      <c r="C11" s="3" t="s">
        <v>351</v>
      </c>
      <c r="D11" s="2" t="s">
        <v>284</v>
      </c>
      <c r="E11" s="1" t="s">
        <v>123</v>
      </c>
      <c r="F11" s="1" t="s">
        <v>121</v>
      </c>
      <c r="G11" s="1" t="s">
        <v>122</v>
      </c>
      <c r="H11" s="1" t="s">
        <v>388</v>
      </c>
      <c r="I11" s="1" t="s">
        <v>390</v>
      </c>
      <c r="J11" s="1" t="s">
        <v>40</v>
      </c>
      <c r="K11" s="1"/>
      <c r="L11" s="1" t="s">
        <v>48</v>
      </c>
      <c r="M11" s="1"/>
      <c r="N11" s="1" t="s">
        <v>21</v>
      </c>
      <c r="O11" s="1">
        <v>25</v>
      </c>
      <c r="P11" s="1" t="s">
        <v>49</v>
      </c>
      <c r="Q11" s="1" t="s">
        <v>49</v>
      </c>
      <c r="R11" s="1">
        <v>25</v>
      </c>
      <c r="S11" s="1"/>
      <c r="T11" s="1"/>
      <c r="U11" s="1" t="s">
        <v>49</v>
      </c>
      <c r="V11" s="1">
        <v>150000</v>
      </c>
      <c r="W11" s="1" t="s">
        <v>49</v>
      </c>
      <c r="X11" s="1" t="s">
        <v>49</v>
      </c>
      <c r="Y11" s="8">
        <v>0</v>
      </c>
      <c r="Z11" s="1">
        <v>75</v>
      </c>
      <c r="AA11" s="1" t="s">
        <v>49</v>
      </c>
      <c r="AB11" s="1" t="s">
        <v>49</v>
      </c>
      <c r="AC11" s="1" t="s">
        <v>49</v>
      </c>
      <c r="AD11" s="1">
        <v>25</v>
      </c>
      <c r="AE11" s="8" t="s">
        <v>49</v>
      </c>
      <c r="AF11" s="8">
        <v>150000</v>
      </c>
      <c r="AG11" s="1" t="s">
        <v>49</v>
      </c>
      <c r="AH11" s="1" t="s">
        <v>49</v>
      </c>
      <c r="AI11" s="1" t="s">
        <v>49</v>
      </c>
      <c r="AJ11" s="1" t="s">
        <v>49</v>
      </c>
      <c r="AK11" s="1">
        <v>25</v>
      </c>
      <c r="AL11" s="1">
        <v>25</v>
      </c>
      <c r="AM11" s="1" t="s">
        <v>21</v>
      </c>
      <c r="AN11" s="1" t="s">
        <v>48</v>
      </c>
      <c r="AO11" s="1" t="s">
        <v>39</v>
      </c>
      <c r="AP11" s="1" t="s">
        <v>40</v>
      </c>
      <c r="AQ11" s="1" t="s">
        <v>42</v>
      </c>
      <c r="AR11" s="1" t="s">
        <v>42</v>
      </c>
      <c r="AS11" s="1" t="s">
        <v>42</v>
      </c>
      <c r="AT11" s="1" t="s">
        <v>42</v>
      </c>
      <c r="AU11" s="1" t="s">
        <v>124</v>
      </c>
      <c r="AV11" s="6"/>
      <c r="AW11" s="6"/>
      <c r="AX11" s="6"/>
    </row>
    <row r="12" spans="1:50" ht="45" x14ac:dyDescent="0.25">
      <c r="A12" s="1">
        <v>6</v>
      </c>
      <c r="B12" s="3" t="s">
        <v>370</v>
      </c>
      <c r="C12" s="3" t="s">
        <v>351</v>
      </c>
      <c r="D12" s="2" t="s">
        <v>290</v>
      </c>
      <c r="E12" s="1" t="s">
        <v>129</v>
      </c>
      <c r="F12" s="1" t="s">
        <v>121</v>
      </c>
      <c r="G12" s="1" t="s">
        <v>129</v>
      </c>
      <c r="H12" s="1" t="s">
        <v>388</v>
      </c>
      <c r="I12" s="1" t="s">
        <v>390</v>
      </c>
      <c r="J12" s="1" t="s">
        <v>40</v>
      </c>
      <c r="K12" s="1"/>
      <c r="L12" s="1" t="s">
        <v>38</v>
      </c>
      <c r="M12" s="1"/>
      <c r="N12" s="1" t="s">
        <v>21</v>
      </c>
      <c r="O12" s="1">
        <v>170</v>
      </c>
      <c r="P12" s="1" t="s">
        <v>49</v>
      </c>
      <c r="Q12" s="1">
        <v>30</v>
      </c>
      <c r="R12" s="1">
        <v>70</v>
      </c>
      <c r="S12" s="1"/>
      <c r="T12" s="1"/>
      <c r="U12" s="1" t="s">
        <v>49</v>
      </c>
      <c r="V12" s="1">
        <v>400000</v>
      </c>
      <c r="W12" s="1" t="s">
        <v>49</v>
      </c>
      <c r="X12" s="1" t="s">
        <v>49</v>
      </c>
      <c r="Y12" s="8">
        <v>800</v>
      </c>
      <c r="Z12" s="1">
        <v>304</v>
      </c>
      <c r="AA12" s="1" t="s">
        <v>49</v>
      </c>
      <c r="AB12" s="1">
        <v>4</v>
      </c>
      <c r="AC12" s="1" t="s">
        <v>49</v>
      </c>
      <c r="AD12" s="1">
        <v>70</v>
      </c>
      <c r="AE12" s="8" t="s">
        <v>49</v>
      </c>
      <c r="AF12" s="8">
        <v>400000</v>
      </c>
      <c r="AG12" s="1" t="s">
        <v>49</v>
      </c>
      <c r="AH12" s="1" t="s">
        <v>49</v>
      </c>
      <c r="AI12" s="1">
        <v>30</v>
      </c>
      <c r="AJ12" s="1" t="s">
        <v>49</v>
      </c>
      <c r="AK12" s="1">
        <v>140</v>
      </c>
      <c r="AL12" s="1">
        <v>170</v>
      </c>
      <c r="AM12" s="1" t="s">
        <v>21</v>
      </c>
      <c r="AN12" s="1" t="s">
        <v>38</v>
      </c>
      <c r="AO12" s="1" t="s">
        <v>60</v>
      </c>
      <c r="AP12" s="1" t="s">
        <v>40</v>
      </c>
      <c r="AQ12" s="1" t="s">
        <v>42</v>
      </c>
      <c r="AR12" s="1" t="s">
        <v>42</v>
      </c>
      <c r="AS12" s="1" t="s">
        <v>42</v>
      </c>
      <c r="AT12" s="1" t="s">
        <v>42</v>
      </c>
      <c r="AU12" s="1" t="s">
        <v>54</v>
      </c>
      <c r="AV12" s="6"/>
      <c r="AW12" s="6"/>
      <c r="AX12" s="6"/>
    </row>
    <row r="13" spans="1:50" ht="30" x14ac:dyDescent="0.25">
      <c r="A13" s="3">
        <v>7</v>
      </c>
      <c r="B13" s="3" t="s">
        <v>370</v>
      </c>
      <c r="C13" s="3" t="s">
        <v>351</v>
      </c>
      <c r="D13" s="2" t="s">
        <v>291</v>
      </c>
      <c r="E13" s="1" t="s">
        <v>109</v>
      </c>
      <c r="F13" s="1" t="s">
        <v>107</v>
      </c>
      <c r="G13" s="1" t="s">
        <v>108</v>
      </c>
      <c r="H13" s="1" t="s">
        <v>388</v>
      </c>
      <c r="I13" s="1" t="s">
        <v>390</v>
      </c>
      <c r="J13" s="1" t="s">
        <v>40</v>
      </c>
      <c r="K13" s="1"/>
      <c r="L13" s="1" t="s">
        <v>38</v>
      </c>
      <c r="M13" s="1"/>
      <c r="N13" s="1" t="s">
        <v>21</v>
      </c>
      <c r="O13" s="1">
        <v>110</v>
      </c>
      <c r="P13" s="1" t="s">
        <v>49</v>
      </c>
      <c r="Q13" s="1">
        <v>30</v>
      </c>
      <c r="R13" s="1">
        <v>80</v>
      </c>
      <c r="S13" s="1"/>
      <c r="T13" s="1"/>
      <c r="U13" s="1" t="s">
        <v>49</v>
      </c>
      <c r="V13" s="1">
        <v>800000</v>
      </c>
      <c r="W13" s="1" t="s">
        <v>49</v>
      </c>
      <c r="X13" s="1" t="s">
        <v>49</v>
      </c>
      <c r="Y13" s="8">
        <v>7500</v>
      </c>
      <c r="Z13" s="1">
        <v>380</v>
      </c>
      <c r="AA13" s="1" t="s">
        <v>49</v>
      </c>
      <c r="AB13" s="1">
        <v>2</v>
      </c>
      <c r="AC13" s="1" t="s">
        <v>49</v>
      </c>
      <c r="AD13" s="1">
        <v>80</v>
      </c>
      <c r="AE13" s="8" t="s">
        <v>49</v>
      </c>
      <c r="AF13" s="8">
        <v>800000</v>
      </c>
      <c r="AG13" s="1" t="s">
        <v>49</v>
      </c>
      <c r="AH13" s="1" t="s">
        <v>49</v>
      </c>
      <c r="AI13" s="1">
        <v>30</v>
      </c>
      <c r="AJ13" s="1" t="s">
        <v>49</v>
      </c>
      <c r="AK13" s="1">
        <v>80</v>
      </c>
      <c r="AL13" s="1">
        <v>110</v>
      </c>
      <c r="AM13" s="1" t="s">
        <v>21</v>
      </c>
      <c r="AN13" s="1" t="s">
        <v>38</v>
      </c>
      <c r="AO13" s="1" t="s">
        <v>60</v>
      </c>
      <c r="AP13" s="1" t="s">
        <v>40</v>
      </c>
      <c r="AQ13" s="1" t="s">
        <v>41</v>
      </c>
      <c r="AR13" s="1" t="s">
        <v>42</v>
      </c>
      <c r="AS13" s="1" t="s">
        <v>42</v>
      </c>
      <c r="AT13" s="1" t="s">
        <v>42</v>
      </c>
      <c r="AU13" s="1" t="s">
        <v>54</v>
      </c>
      <c r="AV13" s="6"/>
      <c r="AW13" s="6"/>
      <c r="AX13" s="6"/>
    </row>
    <row r="14" spans="1:50" ht="30" x14ac:dyDescent="0.25">
      <c r="A14" s="1">
        <v>8</v>
      </c>
      <c r="B14" s="3" t="s">
        <v>370</v>
      </c>
      <c r="C14" s="3" t="s">
        <v>351</v>
      </c>
      <c r="D14" s="2" t="s">
        <v>292</v>
      </c>
      <c r="E14" s="1" t="s">
        <v>113</v>
      </c>
      <c r="F14" s="1" t="s">
        <v>107</v>
      </c>
      <c r="G14" s="1" t="s">
        <v>112</v>
      </c>
      <c r="H14" s="1" t="s">
        <v>388</v>
      </c>
      <c r="I14" s="1" t="s">
        <v>390</v>
      </c>
      <c r="J14" s="1" t="s">
        <v>40</v>
      </c>
      <c r="K14" s="1"/>
      <c r="L14" s="1" t="s">
        <v>59</v>
      </c>
      <c r="M14" s="1"/>
      <c r="N14" s="1" t="s">
        <v>21</v>
      </c>
      <c r="O14" s="1">
        <v>116</v>
      </c>
      <c r="P14" s="1">
        <v>20</v>
      </c>
      <c r="Q14" s="1">
        <v>36</v>
      </c>
      <c r="R14" s="1">
        <v>30</v>
      </c>
      <c r="S14" s="1"/>
      <c r="T14" s="1"/>
      <c r="U14" s="1" t="s">
        <v>49</v>
      </c>
      <c r="V14" s="1">
        <v>800000</v>
      </c>
      <c r="W14" s="1" t="s">
        <v>49</v>
      </c>
      <c r="X14" s="1" t="s">
        <v>49</v>
      </c>
      <c r="Y14" s="8">
        <v>600</v>
      </c>
      <c r="Z14" s="1">
        <v>576</v>
      </c>
      <c r="AA14" s="1" t="s">
        <v>49</v>
      </c>
      <c r="AB14" s="1">
        <v>36</v>
      </c>
      <c r="AC14" s="1">
        <v>20</v>
      </c>
      <c r="AD14" s="1">
        <v>30</v>
      </c>
      <c r="AE14" s="8" t="s">
        <v>49</v>
      </c>
      <c r="AF14" s="8">
        <v>800000</v>
      </c>
      <c r="AG14" s="1" t="s">
        <v>49</v>
      </c>
      <c r="AH14" s="1" t="s">
        <v>49</v>
      </c>
      <c r="AI14" s="1">
        <v>36</v>
      </c>
      <c r="AJ14" s="1">
        <v>20</v>
      </c>
      <c r="AK14" s="1">
        <v>60</v>
      </c>
      <c r="AL14" s="1">
        <v>116</v>
      </c>
      <c r="AM14" s="1" t="s">
        <v>21</v>
      </c>
      <c r="AN14" s="1" t="s">
        <v>59</v>
      </c>
      <c r="AO14" s="1" t="s">
        <v>54</v>
      </c>
      <c r="AP14" s="1" t="s">
        <v>40</v>
      </c>
      <c r="AQ14" s="1" t="s">
        <v>41</v>
      </c>
      <c r="AR14" s="1" t="s">
        <v>41</v>
      </c>
      <c r="AS14" s="1" t="s">
        <v>41</v>
      </c>
      <c r="AT14" s="1" t="s">
        <v>42</v>
      </c>
      <c r="AU14" s="1" t="s">
        <v>54</v>
      </c>
      <c r="AV14" s="6"/>
      <c r="AW14" s="6"/>
      <c r="AX14" s="6"/>
    </row>
    <row r="15" spans="1:50" ht="30" x14ac:dyDescent="0.25">
      <c r="A15" s="3">
        <v>9</v>
      </c>
      <c r="B15" s="3" t="s">
        <v>370</v>
      </c>
      <c r="C15" s="3" t="s">
        <v>351</v>
      </c>
      <c r="D15" s="2" t="s">
        <v>293</v>
      </c>
      <c r="E15" s="1" t="s">
        <v>116</v>
      </c>
      <c r="F15" s="1" t="s">
        <v>107</v>
      </c>
      <c r="G15" s="1" t="s">
        <v>115</v>
      </c>
      <c r="H15" s="1" t="s">
        <v>388</v>
      </c>
      <c r="I15" s="1" t="s">
        <v>390</v>
      </c>
      <c r="J15" s="1" t="s">
        <v>40</v>
      </c>
      <c r="K15" s="1"/>
      <c r="L15" s="1" t="s">
        <v>59</v>
      </c>
      <c r="M15" s="1"/>
      <c r="N15" s="1" t="s">
        <v>21</v>
      </c>
      <c r="O15" s="1">
        <v>170</v>
      </c>
      <c r="P15" s="1" t="s">
        <v>49</v>
      </c>
      <c r="Q15" s="1" t="s">
        <v>49</v>
      </c>
      <c r="R15" s="1">
        <v>150</v>
      </c>
      <c r="S15" s="1"/>
      <c r="T15" s="1"/>
      <c r="U15" s="1" t="s">
        <v>49</v>
      </c>
      <c r="V15" s="1">
        <v>600000</v>
      </c>
      <c r="W15" s="1" t="s">
        <v>49</v>
      </c>
      <c r="X15" s="1" t="s">
        <v>49</v>
      </c>
      <c r="Y15" s="8">
        <v>0</v>
      </c>
      <c r="Z15" s="1">
        <v>0</v>
      </c>
      <c r="AA15" s="1" t="s">
        <v>49</v>
      </c>
      <c r="AB15" s="1" t="s">
        <v>49</v>
      </c>
      <c r="AC15" s="1" t="s">
        <v>49</v>
      </c>
      <c r="AD15" s="1">
        <v>150</v>
      </c>
      <c r="AE15" s="8" t="s">
        <v>49</v>
      </c>
      <c r="AF15" s="8">
        <v>600000</v>
      </c>
      <c r="AG15" s="1" t="s">
        <v>49</v>
      </c>
      <c r="AH15" s="1" t="s">
        <v>49</v>
      </c>
      <c r="AI15" s="1" t="s">
        <v>49</v>
      </c>
      <c r="AJ15" s="1" t="s">
        <v>49</v>
      </c>
      <c r="AK15" s="1">
        <v>170</v>
      </c>
      <c r="AL15" s="1">
        <v>170</v>
      </c>
      <c r="AM15" s="1" t="s">
        <v>21</v>
      </c>
      <c r="AN15" s="1" t="s">
        <v>59</v>
      </c>
      <c r="AO15" s="1" t="s">
        <v>49</v>
      </c>
      <c r="AP15" s="1" t="s">
        <v>40</v>
      </c>
      <c r="AQ15" s="1" t="s">
        <v>41</v>
      </c>
      <c r="AR15" s="1" t="s">
        <v>42</v>
      </c>
      <c r="AS15" s="1" t="s">
        <v>42</v>
      </c>
      <c r="AT15" s="1" t="s">
        <v>42</v>
      </c>
      <c r="AU15" s="1" t="s">
        <v>43</v>
      </c>
      <c r="AV15" s="6"/>
      <c r="AW15" s="6"/>
      <c r="AX15" s="6"/>
    </row>
    <row r="16" spans="1:50" ht="30" x14ac:dyDescent="0.25">
      <c r="A16" s="1">
        <v>10</v>
      </c>
      <c r="B16" s="3" t="s">
        <v>370</v>
      </c>
      <c r="C16" s="3" t="s">
        <v>351</v>
      </c>
      <c r="D16" s="2" t="s">
        <v>294</v>
      </c>
      <c r="E16" s="1" t="s">
        <v>119</v>
      </c>
      <c r="F16" s="1" t="s">
        <v>107</v>
      </c>
      <c r="G16" s="1" t="s">
        <v>118</v>
      </c>
      <c r="H16" s="1" t="s">
        <v>388</v>
      </c>
      <c r="I16" s="1" t="s">
        <v>390</v>
      </c>
      <c r="J16" s="1" t="s">
        <v>40</v>
      </c>
      <c r="K16" s="1"/>
      <c r="L16" s="1" t="s">
        <v>38</v>
      </c>
      <c r="M16" s="1"/>
      <c r="N16" s="1" t="s">
        <v>21</v>
      </c>
      <c r="O16" s="1">
        <v>35</v>
      </c>
      <c r="P16" s="1" t="s">
        <v>49</v>
      </c>
      <c r="Q16" s="1">
        <v>35</v>
      </c>
      <c r="R16" s="1" t="s">
        <v>49</v>
      </c>
      <c r="S16" s="1"/>
      <c r="T16" s="1"/>
      <c r="U16" s="1" t="s">
        <v>49</v>
      </c>
      <c r="V16" s="1">
        <v>300000</v>
      </c>
      <c r="W16" s="1" t="s">
        <v>49</v>
      </c>
      <c r="X16" s="1" t="s">
        <v>49</v>
      </c>
      <c r="Y16" s="8">
        <v>7000</v>
      </c>
      <c r="Z16" s="1">
        <v>192</v>
      </c>
      <c r="AA16" s="1" t="s">
        <v>49</v>
      </c>
      <c r="AB16" s="1">
        <v>2</v>
      </c>
      <c r="AC16" s="1" t="s">
        <v>49</v>
      </c>
      <c r="AD16" s="1" t="s">
        <v>49</v>
      </c>
      <c r="AE16" s="8" t="s">
        <v>49</v>
      </c>
      <c r="AF16" s="8">
        <v>300000</v>
      </c>
      <c r="AG16" s="1" t="s">
        <v>49</v>
      </c>
      <c r="AH16" s="1" t="s">
        <v>49</v>
      </c>
      <c r="AI16" s="1">
        <v>35</v>
      </c>
      <c r="AJ16" s="1" t="s">
        <v>49</v>
      </c>
      <c r="AK16" s="1" t="s">
        <v>49</v>
      </c>
      <c r="AL16" s="1">
        <v>35</v>
      </c>
      <c r="AM16" s="1" t="s">
        <v>21</v>
      </c>
      <c r="AN16" s="1" t="s">
        <v>38</v>
      </c>
      <c r="AO16" s="1" t="s">
        <v>60</v>
      </c>
      <c r="AP16" s="1" t="s">
        <v>40</v>
      </c>
      <c r="AQ16" s="1" t="s">
        <v>41</v>
      </c>
      <c r="AR16" s="1" t="s">
        <v>42</v>
      </c>
      <c r="AS16" s="1" t="s">
        <v>42</v>
      </c>
      <c r="AT16" s="1" t="s">
        <v>42</v>
      </c>
      <c r="AU16" s="1" t="s">
        <v>54</v>
      </c>
      <c r="AV16" s="6"/>
      <c r="AW16" s="6"/>
      <c r="AX16" s="6"/>
    </row>
    <row r="17" spans="1:50" ht="30" x14ac:dyDescent="0.25">
      <c r="A17" s="3">
        <v>11</v>
      </c>
      <c r="B17" s="3" t="s">
        <v>370</v>
      </c>
      <c r="C17" s="3" t="s">
        <v>351</v>
      </c>
      <c r="D17" s="2" t="s">
        <v>295</v>
      </c>
      <c r="E17" s="1" t="s">
        <v>93</v>
      </c>
      <c r="F17" s="1" t="s">
        <v>92</v>
      </c>
      <c r="G17" s="1" t="s">
        <v>92</v>
      </c>
      <c r="H17" s="1" t="s">
        <v>388</v>
      </c>
      <c r="I17" s="1" t="s">
        <v>390</v>
      </c>
      <c r="J17" s="1" t="s">
        <v>70</v>
      </c>
      <c r="K17" s="1"/>
      <c r="L17" s="1" t="s">
        <v>59</v>
      </c>
      <c r="M17" s="1"/>
      <c r="N17" s="1" t="s">
        <v>21</v>
      </c>
      <c r="O17" s="1">
        <v>150</v>
      </c>
      <c r="P17" s="1" t="s">
        <v>49</v>
      </c>
      <c r="Q17" s="1">
        <v>150</v>
      </c>
      <c r="R17" s="1" t="s">
        <v>49</v>
      </c>
      <c r="S17" s="1"/>
      <c r="T17" s="1"/>
      <c r="U17" s="1" t="s">
        <v>49</v>
      </c>
      <c r="V17" s="1">
        <v>900000</v>
      </c>
      <c r="W17" s="1" t="s">
        <v>49</v>
      </c>
      <c r="X17" s="1" t="s">
        <v>49</v>
      </c>
      <c r="Y17" s="8">
        <v>2890</v>
      </c>
      <c r="Z17" s="1">
        <v>984</v>
      </c>
      <c r="AA17" s="1" t="s">
        <v>49</v>
      </c>
      <c r="AB17" s="1">
        <v>2</v>
      </c>
      <c r="AC17" s="1" t="s">
        <v>49</v>
      </c>
      <c r="AD17" s="1" t="s">
        <v>49</v>
      </c>
      <c r="AE17" s="8" t="s">
        <v>49</v>
      </c>
      <c r="AF17" s="8">
        <v>900000</v>
      </c>
      <c r="AG17" s="1" t="s">
        <v>49</v>
      </c>
      <c r="AH17" s="1" t="s">
        <v>49</v>
      </c>
      <c r="AI17" s="1">
        <v>150</v>
      </c>
      <c r="AJ17" s="1" t="s">
        <v>49</v>
      </c>
      <c r="AK17" s="1" t="s">
        <v>49</v>
      </c>
      <c r="AL17" s="1">
        <v>150</v>
      </c>
      <c r="AM17" s="1" t="s">
        <v>21</v>
      </c>
      <c r="AN17" s="1" t="s">
        <v>59</v>
      </c>
      <c r="AO17" s="1" t="s">
        <v>54</v>
      </c>
      <c r="AP17" s="1" t="s">
        <v>70</v>
      </c>
      <c r="AQ17" s="1" t="s">
        <v>41</v>
      </c>
      <c r="AR17" s="1" t="s">
        <v>41</v>
      </c>
      <c r="AS17" s="1" t="s">
        <v>41</v>
      </c>
      <c r="AT17" s="1" t="s">
        <v>42</v>
      </c>
      <c r="AU17" s="1" t="s">
        <v>54</v>
      </c>
      <c r="AV17" s="6"/>
      <c r="AW17" s="6"/>
      <c r="AX17" s="6"/>
    </row>
    <row r="18" spans="1:50" ht="30" x14ac:dyDescent="0.25">
      <c r="A18" s="1">
        <v>12</v>
      </c>
      <c r="B18" s="3" t="s">
        <v>370</v>
      </c>
      <c r="C18" s="3" t="s">
        <v>351</v>
      </c>
      <c r="D18" s="2" t="s">
        <v>296</v>
      </c>
      <c r="E18" s="1" t="s">
        <v>96</v>
      </c>
      <c r="F18" s="1" t="s">
        <v>92</v>
      </c>
      <c r="G18" s="1" t="s">
        <v>95</v>
      </c>
      <c r="H18" s="1" t="s">
        <v>388</v>
      </c>
      <c r="I18" s="1" t="s">
        <v>390</v>
      </c>
      <c r="J18" s="1" t="s">
        <v>40</v>
      </c>
      <c r="K18" s="1"/>
      <c r="L18" s="1" t="s">
        <v>48</v>
      </c>
      <c r="M18" s="1"/>
      <c r="N18" s="1" t="s">
        <v>21</v>
      </c>
      <c r="O18" s="1">
        <v>80</v>
      </c>
      <c r="P18" s="1" t="s">
        <v>49</v>
      </c>
      <c r="Q18" s="1" t="s">
        <v>49</v>
      </c>
      <c r="R18" s="1">
        <v>80</v>
      </c>
      <c r="S18" s="1"/>
      <c r="T18" s="1"/>
      <c r="U18" s="1" t="s">
        <v>49</v>
      </c>
      <c r="V18" s="1">
        <v>400000</v>
      </c>
      <c r="W18" s="1" t="s">
        <v>49</v>
      </c>
      <c r="X18" s="1" t="s">
        <v>49</v>
      </c>
      <c r="Y18" s="8">
        <v>1200</v>
      </c>
      <c r="Z18" s="1">
        <v>320</v>
      </c>
      <c r="AA18" s="1" t="s">
        <v>49</v>
      </c>
      <c r="AB18" s="1" t="s">
        <v>49</v>
      </c>
      <c r="AC18" s="1" t="s">
        <v>49</v>
      </c>
      <c r="AD18" s="1">
        <v>80</v>
      </c>
      <c r="AE18" s="8" t="s">
        <v>49</v>
      </c>
      <c r="AF18" s="8">
        <v>400000</v>
      </c>
      <c r="AG18" s="1" t="s">
        <v>49</v>
      </c>
      <c r="AH18" s="1" t="s">
        <v>49</v>
      </c>
      <c r="AI18" s="1" t="s">
        <v>49</v>
      </c>
      <c r="AJ18" s="1" t="s">
        <v>49</v>
      </c>
      <c r="AK18" s="1">
        <v>80</v>
      </c>
      <c r="AL18" s="1">
        <v>80</v>
      </c>
      <c r="AM18" s="1" t="s">
        <v>21</v>
      </c>
      <c r="AN18" s="1" t="s">
        <v>48</v>
      </c>
      <c r="AO18" s="1" t="s">
        <v>39</v>
      </c>
      <c r="AP18" s="1" t="s">
        <v>40</v>
      </c>
      <c r="AQ18" s="1" t="s">
        <v>41</v>
      </c>
      <c r="AR18" s="1" t="s">
        <v>42</v>
      </c>
      <c r="AS18" s="1" t="s">
        <v>42</v>
      </c>
      <c r="AT18" s="1" t="s">
        <v>42</v>
      </c>
      <c r="AU18" s="1" t="s">
        <v>43</v>
      </c>
      <c r="AV18" s="6"/>
      <c r="AW18" s="6"/>
      <c r="AX18" s="6"/>
    </row>
    <row r="19" spans="1:50" ht="30" x14ac:dyDescent="0.25">
      <c r="A19" s="3">
        <v>13</v>
      </c>
      <c r="B19" s="3" t="s">
        <v>370</v>
      </c>
      <c r="C19" s="3" t="s">
        <v>351</v>
      </c>
      <c r="D19" s="2" t="s">
        <v>297</v>
      </c>
      <c r="E19" s="1" t="s">
        <v>99</v>
      </c>
      <c r="F19" s="1" t="s">
        <v>92</v>
      </c>
      <c r="G19" s="1" t="s">
        <v>98</v>
      </c>
      <c r="H19" s="1" t="s">
        <v>388</v>
      </c>
      <c r="I19" s="1" t="s">
        <v>390</v>
      </c>
      <c r="J19" s="1" t="s">
        <v>40</v>
      </c>
      <c r="K19" s="1"/>
      <c r="L19" s="1" t="s">
        <v>59</v>
      </c>
      <c r="M19" s="1"/>
      <c r="N19" s="1" t="s">
        <v>21</v>
      </c>
      <c r="O19" s="1">
        <v>50</v>
      </c>
      <c r="P19" s="1" t="s">
        <v>49</v>
      </c>
      <c r="Q19" s="1">
        <v>50</v>
      </c>
      <c r="R19" s="1" t="s">
        <v>49</v>
      </c>
      <c r="S19" s="1"/>
      <c r="T19" s="1"/>
      <c r="U19" s="1" t="s">
        <v>49</v>
      </c>
      <c r="V19" s="1">
        <v>300000</v>
      </c>
      <c r="W19" s="1" t="s">
        <v>49</v>
      </c>
      <c r="X19" s="1" t="s">
        <v>49</v>
      </c>
      <c r="Y19" s="8">
        <v>600</v>
      </c>
      <c r="Z19" s="1">
        <v>400</v>
      </c>
      <c r="AA19" s="1" t="s">
        <v>49</v>
      </c>
      <c r="AB19" s="1">
        <v>2</v>
      </c>
      <c r="AC19" s="1" t="s">
        <v>49</v>
      </c>
      <c r="AD19" s="1" t="s">
        <v>49</v>
      </c>
      <c r="AE19" s="8" t="s">
        <v>49</v>
      </c>
      <c r="AF19" s="8">
        <v>300000</v>
      </c>
      <c r="AG19" s="1" t="s">
        <v>49</v>
      </c>
      <c r="AH19" s="1" t="s">
        <v>49</v>
      </c>
      <c r="AI19" s="1">
        <v>50</v>
      </c>
      <c r="AJ19" s="1" t="s">
        <v>49</v>
      </c>
      <c r="AK19" s="1" t="s">
        <v>49</v>
      </c>
      <c r="AL19" s="1">
        <v>50</v>
      </c>
      <c r="AM19" s="1" t="s">
        <v>21</v>
      </c>
      <c r="AN19" s="1" t="s">
        <v>59</v>
      </c>
      <c r="AO19" s="1" t="s">
        <v>54</v>
      </c>
      <c r="AP19" s="1" t="s">
        <v>40</v>
      </c>
      <c r="AQ19" s="1" t="s">
        <v>42</v>
      </c>
      <c r="AR19" s="1" t="s">
        <v>42</v>
      </c>
      <c r="AS19" s="1" t="s">
        <v>42</v>
      </c>
      <c r="AT19" s="1" t="s">
        <v>42</v>
      </c>
      <c r="AU19" s="1" t="s">
        <v>43</v>
      </c>
      <c r="AV19" s="6"/>
      <c r="AW19" s="6"/>
      <c r="AX19" s="6"/>
    </row>
    <row r="20" spans="1:50" ht="30" x14ac:dyDescent="0.25">
      <c r="A20" s="1">
        <v>14</v>
      </c>
      <c r="B20" s="3" t="s">
        <v>370</v>
      </c>
      <c r="C20" s="3" t="s">
        <v>351</v>
      </c>
      <c r="D20" s="2" t="s">
        <v>298</v>
      </c>
      <c r="E20" s="1" t="s">
        <v>102</v>
      </c>
      <c r="F20" s="1" t="s">
        <v>92</v>
      </c>
      <c r="G20" s="1" t="s">
        <v>101</v>
      </c>
      <c r="H20" s="1" t="s">
        <v>388</v>
      </c>
      <c r="I20" s="1" t="s">
        <v>390</v>
      </c>
      <c r="J20" s="1" t="s">
        <v>40</v>
      </c>
      <c r="K20" s="1"/>
      <c r="L20" s="1" t="s">
        <v>38</v>
      </c>
      <c r="M20" s="1"/>
      <c r="N20" s="1" t="s">
        <v>21</v>
      </c>
      <c r="O20" s="1">
        <v>206</v>
      </c>
      <c r="P20" s="1" t="s">
        <v>49</v>
      </c>
      <c r="Q20" s="1">
        <v>56</v>
      </c>
      <c r="R20" s="1">
        <v>150</v>
      </c>
      <c r="S20" s="1"/>
      <c r="T20" s="1"/>
      <c r="U20" s="1" t="s">
        <v>49</v>
      </c>
      <c r="V20" s="1">
        <v>600000</v>
      </c>
      <c r="W20" s="1" t="s">
        <v>49</v>
      </c>
      <c r="X20" s="1" t="s">
        <v>49</v>
      </c>
      <c r="Y20" s="8">
        <v>5000</v>
      </c>
      <c r="Z20" s="1">
        <v>320</v>
      </c>
      <c r="AA20" s="1" t="s">
        <v>49</v>
      </c>
      <c r="AB20" s="1">
        <v>4</v>
      </c>
      <c r="AC20" s="1" t="s">
        <v>49</v>
      </c>
      <c r="AD20" s="1">
        <v>150</v>
      </c>
      <c r="AE20" s="8" t="s">
        <v>49</v>
      </c>
      <c r="AF20" s="8">
        <v>600000</v>
      </c>
      <c r="AG20" s="1" t="s">
        <v>49</v>
      </c>
      <c r="AH20" s="1" t="s">
        <v>49</v>
      </c>
      <c r="AI20" s="1">
        <v>56</v>
      </c>
      <c r="AJ20" s="1" t="s">
        <v>49</v>
      </c>
      <c r="AK20" s="1">
        <v>150</v>
      </c>
      <c r="AL20" s="1">
        <v>206</v>
      </c>
      <c r="AM20" s="1" t="s">
        <v>21</v>
      </c>
      <c r="AN20" s="1" t="s">
        <v>38</v>
      </c>
      <c r="AO20" s="1" t="s">
        <v>60</v>
      </c>
      <c r="AP20" s="1" t="s">
        <v>40</v>
      </c>
      <c r="AQ20" s="1" t="s">
        <v>41</v>
      </c>
      <c r="AR20" s="1" t="s">
        <v>42</v>
      </c>
      <c r="AS20" s="1" t="s">
        <v>42</v>
      </c>
      <c r="AT20" s="1" t="s">
        <v>42</v>
      </c>
      <c r="AU20" s="1" t="s">
        <v>54</v>
      </c>
      <c r="AV20" s="6"/>
      <c r="AW20" s="6"/>
      <c r="AX20" s="6"/>
    </row>
    <row r="21" spans="1:50" ht="30" x14ac:dyDescent="0.25">
      <c r="A21" s="3">
        <v>15</v>
      </c>
      <c r="B21" s="3" t="s">
        <v>370</v>
      </c>
      <c r="C21" s="3" t="s">
        <v>351</v>
      </c>
      <c r="D21" s="2" t="s">
        <v>299</v>
      </c>
      <c r="E21" s="1" t="s">
        <v>105</v>
      </c>
      <c r="F21" s="1" t="s">
        <v>92</v>
      </c>
      <c r="G21" s="1" t="s">
        <v>104</v>
      </c>
      <c r="H21" s="1" t="s">
        <v>388</v>
      </c>
      <c r="I21" s="1" t="s">
        <v>390</v>
      </c>
      <c r="J21" s="1" t="s">
        <v>40</v>
      </c>
      <c r="K21" s="1"/>
      <c r="L21" s="1" t="s">
        <v>48</v>
      </c>
      <c r="M21" s="1"/>
      <c r="N21" s="1" t="s">
        <v>21</v>
      </c>
      <c r="O21" s="1">
        <v>60</v>
      </c>
      <c r="P21" s="1" t="s">
        <v>49</v>
      </c>
      <c r="Q21" s="1" t="s">
        <v>49</v>
      </c>
      <c r="R21" s="1">
        <v>60</v>
      </c>
      <c r="S21" s="1"/>
      <c r="T21" s="1"/>
      <c r="U21" s="1" t="s">
        <v>49</v>
      </c>
      <c r="V21" s="1">
        <v>300000</v>
      </c>
      <c r="W21" s="1" t="s">
        <v>49</v>
      </c>
      <c r="X21" s="1" t="s">
        <v>49</v>
      </c>
      <c r="Y21" s="8">
        <v>5000</v>
      </c>
      <c r="Z21" s="1" t="s">
        <v>49</v>
      </c>
      <c r="AA21" s="1" t="s">
        <v>49</v>
      </c>
      <c r="AB21" s="1" t="s">
        <v>49</v>
      </c>
      <c r="AC21" s="1" t="s">
        <v>49</v>
      </c>
      <c r="AD21" s="1">
        <v>60</v>
      </c>
      <c r="AE21" s="8" t="s">
        <v>49</v>
      </c>
      <c r="AF21" s="8">
        <v>300000</v>
      </c>
      <c r="AG21" s="1" t="s">
        <v>49</v>
      </c>
      <c r="AH21" s="1" t="s">
        <v>49</v>
      </c>
      <c r="AI21" s="1" t="s">
        <v>49</v>
      </c>
      <c r="AJ21" s="1" t="s">
        <v>49</v>
      </c>
      <c r="AK21" s="1">
        <v>60</v>
      </c>
      <c r="AL21" s="1">
        <v>60</v>
      </c>
      <c r="AM21" s="1" t="s">
        <v>21</v>
      </c>
      <c r="AN21" s="1" t="s">
        <v>48</v>
      </c>
      <c r="AO21" s="1" t="s">
        <v>49</v>
      </c>
      <c r="AP21" s="1" t="s">
        <v>40</v>
      </c>
      <c r="AQ21" s="1" t="s">
        <v>41</v>
      </c>
      <c r="AR21" s="1" t="s">
        <v>42</v>
      </c>
      <c r="AS21" s="1" t="s">
        <v>42</v>
      </c>
      <c r="AT21" s="1" t="s">
        <v>42</v>
      </c>
      <c r="AU21" s="1" t="s">
        <v>54</v>
      </c>
      <c r="AV21" s="6"/>
      <c r="AW21" s="6"/>
      <c r="AX21" s="6"/>
    </row>
    <row r="22" spans="1:50" ht="30" x14ac:dyDescent="0.25">
      <c r="A22" s="1">
        <v>16</v>
      </c>
      <c r="B22" s="3" t="s">
        <v>370</v>
      </c>
      <c r="C22" s="3" t="s">
        <v>351</v>
      </c>
      <c r="D22" s="2" t="s">
        <v>315</v>
      </c>
      <c r="E22" s="1" t="s">
        <v>85</v>
      </c>
      <c r="F22" s="1" t="s">
        <v>83</v>
      </c>
      <c r="G22" s="1" t="s">
        <v>84</v>
      </c>
      <c r="H22" s="1" t="s">
        <v>388</v>
      </c>
      <c r="I22" s="1" t="s">
        <v>390</v>
      </c>
      <c r="J22" s="1" t="s">
        <v>40</v>
      </c>
      <c r="K22" s="1"/>
      <c r="L22" s="1" t="s">
        <v>59</v>
      </c>
      <c r="M22" s="1"/>
      <c r="N22" s="1" t="s">
        <v>21</v>
      </c>
      <c r="O22" s="1">
        <v>59</v>
      </c>
      <c r="P22" s="1">
        <v>5</v>
      </c>
      <c r="Q22" s="1">
        <v>39</v>
      </c>
      <c r="R22" s="1">
        <v>15</v>
      </c>
      <c r="S22" s="1"/>
      <c r="T22" s="1"/>
      <c r="U22" s="1" t="s">
        <v>49</v>
      </c>
      <c r="V22" s="1">
        <v>250000</v>
      </c>
      <c r="W22" s="1" t="s">
        <v>49</v>
      </c>
      <c r="X22" s="1" t="s">
        <v>49</v>
      </c>
      <c r="Y22" s="8">
        <v>4000</v>
      </c>
      <c r="Z22" s="1">
        <v>174</v>
      </c>
      <c r="AA22" s="1">
        <v>1</v>
      </c>
      <c r="AB22" s="1">
        <v>3</v>
      </c>
      <c r="AC22" s="1">
        <v>5</v>
      </c>
      <c r="AD22" s="1">
        <v>15</v>
      </c>
      <c r="AE22" s="8" t="s">
        <v>49</v>
      </c>
      <c r="AF22" s="8">
        <v>250000</v>
      </c>
      <c r="AG22" s="1" t="s">
        <v>49</v>
      </c>
      <c r="AH22" s="1" t="s">
        <v>49</v>
      </c>
      <c r="AI22" s="1">
        <v>39</v>
      </c>
      <c r="AJ22" s="1">
        <v>5</v>
      </c>
      <c r="AK22" s="1">
        <v>15</v>
      </c>
      <c r="AL22" s="1">
        <v>59</v>
      </c>
      <c r="AM22" s="1" t="s">
        <v>21</v>
      </c>
      <c r="AN22" s="1" t="s">
        <v>59</v>
      </c>
      <c r="AO22" s="1" t="s">
        <v>54</v>
      </c>
      <c r="AP22" s="1" t="s">
        <v>40</v>
      </c>
      <c r="AQ22" s="1" t="s">
        <v>41</v>
      </c>
      <c r="AR22" s="1" t="s">
        <v>41</v>
      </c>
      <c r="AS22" s="1" t="s">
        <v>41</v>
      </c>
      <c r="AT22" s="1" t="s">
        <v>41</v>
      </c>
      <c r="AU22" s="1" t="s">
        <v>54</v>
      </c>
      <c r="AV22" s="6"/>
      <c r="AW22" s="6"/>
      <c r="AX22" s="6"/>
    </row>
    <row r="23" spans="1:50" ht="45" x14ac:dyDescent="0.25">
      <c r="A23" s="3">
        <v>17</v>
      </c>
      <c r="B23" s="3" t="s">
        <v>370</v>
      </c>
      <c r="C23" s="3" t="s">
        <v>351</v>
      </c>
      <c r="D23" s="2" t="s">
        <v>306</v>
      </c>
      <c r="E23" s="1" t="s">
        <v>88</v>
      </c>
      <c r="F23" s="1" t="s">
        <v>83</v>
      </c>
      <c r="G23" s="1" t="s">
        <v>87</v>
      </c>
      <c r="H23" s="1" t="s">
        <v>388</v>
      </c>
      <c r="I23" s="1" t="s">
        <v>390</v>
      </c>
      <c r="J23" s="1" t="s">
        <v>70</v>
      </c>
      <c r="K23" s="1"/>
      <c r="L23" s="1" t="s">
        <v>59</v>
      </c>
      <c r="M23" s="1"/>
      <c r="N23" s="1" t="s">
        <v>20</v>
      </c>
      <c r="O23" s="1">
        <v>30</v>
      </c>
      <c r="P23" s="1" t="s">
        <v>49</v>
      </c>
      <c r="Q23" s="1">
        <v>30</v>
      </c>
      <c r="R23" s="1" t="s">
        <v>49</v>
      </c>
      <c r="S23" s="1"/>
      <c r="T23" s="1"/>
      <c r="U23" s="1">
        <v>100000</v>
      </c>
      <c r="V23" s="1" t="s">
        <v>49</v>
      </c>
      <c r="W23" s="1" t="s">
        <v>49</v>
      </c>
      <c r="X23" s="1" t="s">
        <v>49</v>
      </c>
      <c r="Y23" s="8">
        <v>1200</v>
      </c>
      <c r="Z23" s="1">
        <v>360</v>
      </c>
      <c r="AA23" s="1">
        <v>1</v>
      </c>
      <c r="AB23" s="1">
        <v>1</v>
      </c>
      <c r="AC23" s="1" t="s">
        <v>49</v>
      </c>
      <c r="AD23" s="1" t="s">
        <v>49</v>
      </c>
      <c r="AE23" s="8">
        <v>100000</v>
      </c>
      <c r="AF23" s="8" t="s">
        <v>49</v>
      </c>
      <c r="AG23" s="1" t="s">
        <v>49</v>
      </c>
      <c r="AH23" s="1" t="s">
        <v>49</v>
      </c>
      <c r="AI23" s="1">
        <v>30</v>
      </c>
      <c r="AJ23" s="1" t="s">
        <v>49</v>
      </c>
      <c r="AK23" s="1" t="s">
        <v>49</v>
      </c>
      <c r="AL23" s="1">
        <v>30</v>
      </c>
      <c r="AM23" s="1" t="s">
        <v>20</v>
      </c>
      <c r="AN23" s="1" t="s">
        <v>59</v>
      </c>
      <c r="AO23" s="1" t="s">
        <v>54</v>
      </c>
      <c r="AP23" s="1" t="s">
        <v>70</v>
      </c>
      <c r="AQ23" s="1" t="s">
        <v>41</v>
      </c>
      <c r="AR23" s="1" t="s">
        <v>41</v>
      </c>
      <c r="AS23" s="1" t="s">
        <v>41</v>
      </c>
      <c r="AT23" s="1" t="s">
        <v>42</v>
      </c>
      <c r="AU23" s="1" t="s">
        <v>43</v>
      </c>
      <c r="AV23" s="6"/>
      <c r="AW23" s="6"/>
      <c r="AX23" s="6"/>
    </row>
    <row r="24" spans="1:50" ht="30" x14ac:dyDescent="0.25">
      <c r="A24" s="1">
        <v>18</v>
      </c>
      <c r="B24" s="3" t="s">
        <v>370</v>
      </c>
      <c r="C24" s="3" t="s">
        <v>351</v>
      </c>
      <c r="D24" s="2" t="s">
        <v>307</v>
      </c>
      <c r="E24" s="1" t="s">
        <v>308</v>
      </c>
      <c r="F24" s="1" t="s">
        <v>83</v>
      </c>
      <c r="G24" s="1" t="s">
        <v>83</v>
      </c>
      <c r="H24" s="1" t="s">
        <v>387</v>
      </c>
      <c r="I24" s="1" t="s">
        <v>389</v>
      </c>
      <c r="J24" s="1" t="s">
        <v>70</v>
      </c>
      <c r="K24" s="1">
        <v>1988</v>
      </c>
      <c r="L24" s="1" t="s">
        <v>59</v>
      </c>
      <c r="M24" s="1"/>
      <c r="N24" s="1" t="s">
        <v>20</v>
      </c>
      <c r="O24" s="1">
        <v>1500</v>
      </c>
      <c r="P24" s="1">
        <v>210</v>
      </c>
      <c r="Q24" s="1">
        <v>597</v>
      </c>
      <c r="R24" s="1" t="s">
        <v>49</v>
      </c>
      <c r="S24" s="1"/>
      <c r="T24" s="1"/>
      <c r="U24" s="1">
        <v>807000</v>
      </c>
      <c r="V24" s="1" t="s">
        <v>49</v>
      </c>
      <c r="W24" s="1">
        <v>20175000</v>
      </c>
      <c r="X24" s="1" t="s">
        <v>49</v>
      </c>
      <c r="Y24" s="8">
        <v>60000</v>
      </c>
      <c r="Z24" s="1">
        <v>15000</v>
      </c>
      <c r="AA24" s="1">
        <v>2</v>
      </c>
      <c r="AB24" s="1">
        <v>597</v>
      </c>
      <c r="AC24" s="1">
        <v>210</v>
      </c>
      <c r="AD24" s="1" t="s">
        <v>49</v>
      </c>
      <c r="AE24" s="8">
        <v>807000</v>
      </c>
      <c r="AF24" s="8" t="s">
        <v>49</v>
      </c>
      <c r="AG24" s="8">
        <v>20175000</v>
      </c>
      <c r="AH24" s="1" t="s">
        <v>49</v>
      </c>
      <c r="AI24" s="1">
        <v>597</v>
      </c>
      <c r="AJ24" s="1">
        <v>210</v>
      </c>
      <c r="AK24" s="1" t="s">
        <v>49</v>
      </c>
      <c r="AL24" s="1">
        <v>1500</v>
      </c>
      <c r="AM24" s="1" t="s">
        <v>20</v>
      </c>
      <c r="AN24" s="1" t="s">
        <v>59</v>
      </c>
      <c r="AO24" s="1" t="s">
        <v>60</v>
      </c>
      <c r="AP24" s="1" t="s">
        <v>70</v>
      </c>
      <c r="AQ24" s="1" t="s">
        <v>41</v>
      </c>
      <c r="AR24" s="1" t="s">
        <v>41</v>
      </c>
      <c r="AS24" s="1" t="s">
        <v>41</v>
      </c>
      <c r="AT24" s="1" t="s">
        <v>41</v>
      </c>
      <c r="AU24" s="1" t="s">
        <v>54</v>
      </c>
      <c r="AV24" s="6"/>
      <c r="AW24" s="6"/>
      <c r="AX24" s="6"/>
    </row>
    <row r="25" spans="1:50" ht="30" x14ac:dyDescent="0.25">
      <c r="A25" s="3">
        <v>19</v>
      </c>
      <c r="B25" s="3" t="s">
        <v>370</v>
      </c>
      <c r="C25" s="3" t="s">
        <v>351</v>
      </c>
      <c r="D25" s="2" t="s">
        <v>391</v>
      </c>
      <c r="E25" s="1" t="s">
        <v>305</v>
      </c>
      <c r="F25" s="1" t="s">
        <v>303</v>
      </c>
      <c r="G25" s="1" t="s">
        <v>305</v>
      </c>
      <c r="H25" s="1" t="s">
        <v>387</v>
      </c>
      <c r="I25" s="1" t="s">
        <v>389</v>
      </c>
      <c r="J25" s="1" t="s">
        <v>70</v>
      </c>
      <c r="K25" s="1">
        <v>2002</v>
      </c>
      <c r="L25" s="1" t="s">
        <v>59</v>
      </c>
      <c r="M25" s="1"/>
      <c r="N25" s="1" t="s">
        <v>20</v>
      </c>
      <c r="O25" s="1">
        <v>808</v>
      </c>
      <c r="P25" s="1">
        <v>200</v>
      </c>
      <c r="Q25" s="1">
        <v>350</v>
      </c>
      <c r="R25" s="1" t="s">
        <v>49</v>
      </c>
      <c r="S25" s="1"/>
      <c r="T25" s="1"/>
      <c r="U25" s="1">
        <v>620000</v>
      </c>
      <c r="V25" s="1" t="s">
        <v>49</v>
      </c>
      <c r="W25" s="1">
        <v>10600000</v>
      </c>
      <c r="X25" s="1" t="s">
        <v>49</v>
      </c>
      <c r="Y25" s="8">
        <v>45000</v>
      </c>
      <c r="Z25" s="1">
        <v>15000</v>
      </c>
      <c r="AA25" s="1">
        <v>1</v>
      </c>
      <c r="AB25" s="1">
        <v>350</v>
      </c>
      <c r="AC25" s="1">
        <v>200</v>
      </c>
      <c r="AD25" s="1" t="s">
        <v>49</v>
      </c>
      <c r="AE25" s="8">
        <v>620000</v>
      </c>
      <c r="AF25" s="8" t="s">
        <v>49</v>
      </c>
      <c r="AG25" s="8">
        <v>10600000</v>
      </c>
      <c r="AH25" s="1" t="s">
        <v>49</v>
      </c>
      <c r="AI25" s="1">
        <v>350</v>
      </c>
      <c r="AJ25" s="1">
        <v>200</v>
      </c>
      <c r="AK25" s="1" t="s">
        <v>49</v>
      </c>
      <c r="AL25" s="1">
        <v>808</v>
      </c>
      <c r="AM25" s="1" t="s">
        <v>20</v>
      </c>
      <c r="AN25" s="1" t="s">
        <v>59</v>
      </c>
      <c r="AO25" s="1" t="s">
        <v>60</v>
      </c>
      <c r="AP25" s="1" t="s">
        <v>70</v>
      </c>
      <c r="AQ25" s="1" t="s">
        <v>41</v>
      </c>
      <c r="AR25" s="1" t="s">
        <v>41</v>
      </c>
      <c r="AS25" s="1" t="s">
        <v>41</v>
      </c>
      <c r="AT25" s="1" t="s">
        <v>41</v>
      </c>
      <c r="AU25" s="1" t="s">
        <v>54</v>
      </c>
      <c r="AV25" s="6"/>
      <c r="AW25" s="6"/>
      <c r="AX25" s="6"/>
    </row>
    <row r="26" spans="1:50" ht="30" x14ac:dyDescent="0.25">
      <c r="A26" s="1">
        <v>20</v>
      </c>
      <c r="B26" s="3" t="s">
        <v>370</v>
      </c>
      <c r="C26" s="3" t="s">
        <v>351</v>
      </c>
      <c r="D26" s="2" t="s">
        <v>289</v>
      </c>
      <c r="E26" s="1" t="s">
        <v>78</v>
      </c>
      <c r="F26" s="1" t="s">
        <v>76</v>
      </c>
      <c r="G26" s="1" t="s">
        <v>77</v>
      </c>
      <c r="H26" s="1" t="s">
        <v>388</v>
      </c>
      <c r="I26" s="1" t="s">
        <v>390</v>
      </c>
      <c r="J26" s="1" t="s">
        <v>70</v>
      </c>
      <c r="K26" s="1"/>
      <c r="L26" s="1" t="s">
        <v>59</v>
      </c>
      <c r="M26" s="1"/>
      <c r="N26" s="1" t="s">
        <v>20</v>
      </c>
      <c r="O26" s="1">
        <v>80</v>
      </c>
      <c r="P26" s="1" t="s">
        <v>49</v>
      </c>
      <c r="Q26" s="1">
        <v>50</v>
      </c>
      <c r="R26" s="1">
        <v>30</v>
      </c>
      <c r="S26" s="1"/>
      <c r="T26" s="1"/>
      <c r="U26" s="1" t="s">
        <v>49</v>
      </c>
      <c r="V26" s="1">
        <v>400000</v>
      </c>
      <c r="W26" s="1" t="s">
        <v>49</v>
      </c>
      <c r="X26" s="1" t="s">
        <v>79</v>
      </c>
      <c r="Y26" s="8">
        <v>1500</v>
      </c>
      <c r="Z26" s="1">
        <v>210</v>
      </c>
      <c r="AA26" s="1">
        <v>1</v>
      </c>
      <c r="AB26" s="1">
        <v>50</v>
      </c>
      <c r="AC26" s="1" t="s">
        <v>49</v>
      </c>
      <c r="AD26" s="1">
        <v>30</v>
      </c>
      <c r="AE26" s="8" t="s">
        <v>49</v>
      </c>
      <c r="AF26" s="8">
        <v>400000</v>
      </c>
      <c r="AG26" s="1" t="s">
        <v>49</v>
      </c>
      <c r="AH26" s="1" t="s">
        <v>79</v>
      </c>
      <c r="AI26" s="1">
        <v>50</v>
      </c>
      <c r="AJ26" s="1" t="s">
        <v>49</v>
      </c>
      <c r="AK26" s="1">
        <v>30</v>
      </c>
      <c r="AL26" s="1">
        <v>80</v>
      </c>
      <c r="AM26" s="1" t="s">
        <v>20</v>
      </c>
      <c r="AN26" s="1" t="s">
        <v>59</v>
      </c>
      <c r="AO26" s="1" t="s">
        <v>54</v>
      </c>
      <c r="AP26" s="1" t="s">
        <v>70</v>
      </c>
      <c r="AQ26" s="1" t="s">
        <v>42</v>
      </c>
      <c r="AR26" s="1" t="s">
        <v>41</v>
      </c>
      <c r="AS26" s="1" t="s">
        <v>41</v>
      </c>
      <c r="AT26" s="1" t="s">
        <v>42</v>
      </c>
      <c r="AU26" s="1" t="s">
        <v>54</v>
      </c>
      <c r="AV26" s="6"/>
      <c r="AW26" s="6"/>
      <c r="AX26" s="6"/>
    </row>
    <row r="27" spans="1:50" ht="30" x14ac:dyDescent="0.25">
      <c r="A27" s="3">
        <v>21</v>
      </c>
      <c r="B27" s="3" t="s">
        <v>370</v>
      </c>
      <c r="C27" s="3" t="s">
        <v>351</v>
      </c>
      <c r="D27" s="2" t="s">
        <v>272</v>
      </c>
      <c r="E27" s="1" t="s">
        <v>82</v>
      </c>
      <c r="F27" s="1" t="s">
        <v>76</v>
      </c>
      <c r="G27" s="1" t="s">
        <v>81</v>
      </c>
      <c r="H27" s="1" t="s">
        <v>388</v>
      </c>
      <c r="I27" s="1" t="s">
        <v>390</v>
      </c>
      <c r="J27" s="1" t="s">
        <v>70</v>
      </c>
      <c r="K27" s="1"/>
      <c r="L27" s="1" t="s">
        <v>59</v>
      </c>
      <c r="M27" s="1"/>
      <c r="N27" s="1" t="s">
        <v>20</v>
      </c>
      <c r="O27" s="1">
        <v>400</v>
      </c>
      <c r="P27" s="1" t="s">
        <v>49</v>
      </c>
      <c r="Q27" s="1">
        <v>250</v>
      </c>
      <c r="R27" s="1" t="s">
        <v>49</v>
      </c>
      <c r="S27" s="1"/>
      <c r="T27" s="1"/>
      <c r="U27" s="1">
        <v>400000</v>
      </c>
      <c r="V27" s="1">
        <v>1600000</v>
      </c>
      <c r="W27" s="1" t="s">
        <v>49</v>
      </c>
      <c r="X27" s="1" t="s">
        <v>49</v>
      </c>
      <c r="Y27" s="8">
        <v>10000</v>
      </c>
      <c r="Z27" s="1">
        <v>1296</v>
      </c>
      <c r="AA27" s="1">
        <v>1</v>
      </c>
      <c r="AB27" s="1">
        <v>2</v>
      </c>
      <c r="AC27" s="1" t="s">
        <v>49</v>
      </c>
      <c r="AD27" s="1" t="s">
        <v>49</v>
      </c>
      <c r="AE27" s="8">
        <v>400000</v>
      </c>
      <c r="AF27" s="8">
        <v>1600000</v>
      </c>
      <c r="AG27" s="1" t="s">
        <v>49</v>
      </c>
      <c r="AH27" s="1" t="s">
        <v>49</v>
      </c>
      <c r="AI27" s="1">
        <v>250</v>
      </c>
      <c r="AJ27" s="1" t="s">
        <v>49</v>
      </c>
      <c r="AK27" s="1">
        <v>150</v>
      </c>
      <c r="AL27" s="1">
        <v>400</v>
      </c>
      <c r="AM27" s="1" t="s">
        <v>20</v>
      </c>
      <c r="AN27" s="1" t="s">
        <v>59</v>
      </c>
      <c r="AO27" s="1" t="s">
        <v>54</v>
      </c>
      <c r="AP27" s="1" t="s">
        <v>70</v>
      </c>
      <c r="AQ27" s="1" t="s">
        <v>41</v>
      </c>
      <c r="AR27" s="1" t="s">
        <v>42</v>
      </c>
      <c r="AS27" s="1" t="s">
        <v>42</v>
      </c>
      <c r="AT27" s="1" t="s">
        <v>42</v>
      </c>
      <c r="AU27" s="1" t="s">
        <v>54</v>
      </c>
      <c r="AV27" s="6"/>
      <c r="AW27" s="6"/>
      <c r="AX27" s="6"/>
    </row>
    <row r="28" spans="1:50" ht="45" x14ac:dyDescent="0.25">
      <c r="A28" s="1">
        <v>22</v>
      </c>
      <c r="B28" s="3" t="s">
        <v>370</v>
      </c>
      <c r="C28" s="3" t="s">
        <v>351</v>
      </c>
      <c r="D28" s="2" t="s">
        <v>301</v>
      </c>
      <c r="E28" s="1" t="s">
        <v>63</v>
      </c>
      <c r="F28" s="1" t="s">
        <v>51</v>
      </c>
      <c r="G28" s="1" t="s">
        <v>62</v>
      </c>
      <c r="H28" s="1" t="s">
        <v>388</v>
      </c>
      <c r="I28" s="1" t="s">
        <v>390</v>
      </c>
      <c r="J28" s="1" t="s">
        <v>40</v>
      </c>
      <c r="K28" s="1"/>
      <c r="L28" s="1" t="s">
        <v>59</v>
      </c>
      <c r="M28" s="1"/>
      <c r="N28" s="1" t="s">
        <v>21</v>
      </c>
      <c r="O28" s="1">
        <v>660</v>
      </c>
      <c r="P28" s="1">
        <v>30</v>
      </c>
      <c r="Q28" s="1">
        <v>630</v>
      </c>
      <c r="R28" s="1" t="s">
        <v>49</v>
      </c>
      <c r="S28" s="1"/>
      <c r="T28" s="1"/>
      <c r="U28" s="1" t="s">
        <v>49</v>
      </c>
      <c r="V28" s="1">
        <v>3300000</v>
      </c>
      <c r="W28" s="1" t="s">
        <v>49</v>
      </c>
      <c r="X28" s="1" t="s">
        <v>49</v>
      </c>
      <c r="Y28" s="8">
        <v>12325</v>
      </c>
      <c r="Z28" s="1">
        <v>2362</v>
      </c>
      <c r="AA28" s="1">
        <v>1</v>
      </c>
      <c r="AB28" s="1">
        <v>5</v>
      </c>
      <c r="AC28" s="1">
        <v>30</v>
      </c>
      <c r="AD28" s="1" t="s">
        <v>49</v>
      </c>
      <c r="AE28" s="8" t="s">
        <v>49</v>
      </c>
      <c r="AF28" s="8">
        <v>3300000</v>
      </c>
      <c r="AG28" s="1" t="s">
        <v>49</v>
      </c>
      <c r="AH28" s="1" t="s">
        <v>49</v>
      </c>
      <c r="AI28" s="1">
        <v>630</v>
      </c>
      <c r="AJ28" s="1">
        <v>30</v>
      </c>
      <c r="AK28" s="1" t="s">
        <v>49</v>
      </c>
      <c r="AL28" s="1">
        <v>660</v>
      </c>
      <c r="AM28" s="1" t="s">
        <v>21</v>
      </c>
      <c r="AN28" s="1" t="s">
        <v>59</v>
      </c>
      <c r="AO28" s="1" t="s">
        <v>54</v>
      </c>
      <c r="AP28" s="1" t="s">
        <v>40</v>
      </c>
      <c r="AQ28" s="1" t="s">
        <v>41</v>
      </c>
      <c r="AR28" s="1" t="s">
        <v>41</v>
      </c>
      <c r="AS28" s="1" t="s">
        <v>41</v>
      </c>
      <c r="AT28" s="1" t="s">
        <v>41</v>
      </c>
      <c r="AU28" s="1" t="s">
        <v>54</v>
      </c>
      <c r="AV28" s="6"/>
      <c r="AW28" s="6"/>
      <c r="AX28" s="6"/>
    </row>
    <row r="29" spans="1:50" ht="53.1" customHeight="1" x14ac:dyDescent="0.25">
      <c r="A29" s="3">
        <v>23</v>
      </c>
      <c r="B29" s="3" t="s">
        <v>370</v>
      </c>
      <c r="C29" s="3" t="s">
        <v>351</v>
      </c>
      <c r="D29" s="2" t="s">
        <v>244</v>
      </c>
      <c r="E29" s="1" t="s">
        <v>246</v>
      </c>
      <c r="F29" s="1" t="s">
        <v>51</v>
      </c>
      <c r="G29" s="1" t="s">
        <v>245</v>
      </c>
      <c r="H29" s="1" t="s">
        <v>388</v>
      </c>
      <c r="I29" s="1" t="s">
        <v>390</v>
      </c>
      <c r="J29" s="1" t="s">
        <v>40</v>
      </c>
      <c r="K29" s="1"/>
      <c r="L29" s="1" t="s">
        <v>48</v>
      </c>
      <c r="M29" s="1"/>
      <c r="N29" s="1" t="s">
        <v>21</v>
      </c>
      <c r="O29" s="1">
        <v>127</v>
      </c>
      <c r="P29" s="1" t="s">
        <v>49</v>
      </c>
      <c r="Q29" s="1" t="s">
        <v>49</v>
      </c>
      <c r="R29" s="1">
        <v>127</v>
      </c>
      <c r="S29" s="1"/>
      <c r="T29" s="1"/>
      <c r="U29" s="1" t="s">
        <v>49</v>
      </c>
      <c r="V29" s="1">
        <v>600000</v>
      </c>
      <c r="W29" s="1" t="s">
        <v>49</v>
      </c>
      <c r="X29" s="1" t="s">
        <v>49</v>
      </c>
      <c r="Y29" s="8">
        <v>4000</v>
      </c>
      <c r="Z29" s="1" t="s">
        <v>49</v>
      </c>
      <c r="AA29" s="1" t="s">
        <v>49</v>
      </c>
      <c r="AB29" s="1" t="s">
        <v>49</v>
      </c>
      <c r="AC29" s="1" t="s">
        <v>49</v>
      </c>
      <c r="AD29" s="1">
        <v>127</v>
      </c>
      <c r="AE29" s="8" t="s">
        <v>49</v>
      </c>
      <c r="AF29" s="8">
        <v>600000</v>
      </c>
      <c r="AG29" s="1" t="s">
        <v>49</v>
      </c>
      <c r="AH29" s="1" t="s">
        <v>49</v>
      </c>
      <c r="AI29" s="1" t="s">
        <v>49</v>
      </c>
      <c r="AJ29" s="1" t="s">
        <v>49</v>
      </c>
      <c r="AK29" s="1">
        <v>127</v>
      </c>
      <c r="AL29" s="1">
        <v>127</v>
      </c>
      <c r="AM29" s="1" t="s">
        <v>21</v>
      </c>
      <c r="AN29" s="1" t="s">
        <v>48</v>
      </c>
      <c r="AO29" s="1" t="s">
        <v>39</v>
      </c>
      <c r="AP29" s="1" t="s">
        <v>40</v>
      </c>
      <c r="AQ29" s="1" t="s">
        <v>41</v>
      </c>
      <c r="AR29" s="1" t="s">
        <v>42</v>
      </c>
      <c r="AS29" s="1" t="s">
        <v>41</v>
      </c>
      <c r="AT29" s="1" t="s">
        <v>42</v>
      </c>
      <c r="AU29" s="1" t="s">
        <v>43</v>
      </c>
      <c r="AV29" s="6"/>
      <c r="AW29" s="6"/>
      <c r="AX29" s="6"/>
    </row>
    <row r="30" spans="1:50" ht="30" x14ac:dyDescent="0.25">
      <c r="A30" s="1">
        <v>24</v>
      </c>
      <c r="B30" s="3" t="s">
        <v>370</v>
      </c>
      <c r="C30" s="3" t="s">
        <v>351</v>
      </c>
      <c r="D30" s="2" t="s">
        <v>287</v>
      </c>
      <c r="E30" s="1" t="s">
        <v>69</v>
      </c>
      <c r="F30" s="1" t="s">
        <v>51</v>
      </c>
      <c r="G30" s="1" t="s">
        <v>68</v>
      </c>
      <c r="H30" s="1" t="s">
        <v>388</v>
      </c>
      <c r="I30" s="1" t="s">
        <v>390</v>
      </c>
      <c r="J30" s="1" t="s">
        <v>70</v>
      </c>
      <c r="K30" s="1"/>
      <c r="L30" s="1" t="s">
        <v>59</v>
      </c>
      <c r="M30" s="1"/>
      <c r="N30" s="1" t="s">
        <v>21</v>
      </c>
      <c r="O30" s="1">
        <v>400</v>
      </c>
      <c r="P30" s="1">
        <v>15</v>
      </c>
      <c r="Q30" s="1">
        <v>385</v>
      </c>
      <c r="R30" s="1" t="s">
        <v>49</v>
      </c>
      <c r="S30" s="1"/>
      <c r="T30" s="1"/>
      <c r="U30" s="1" t="s">
        <v>49</v>
      </c>
      <c r="V30" s="1">
        <v>2000000</v>
      </c>
      <c r="W30" s="1">
        <v>4500000</v>
      </c>
      <c r="X30" s="1" t="s">
        <v>49</v>
      </c>
      <c r="Y30" s="8">
        <v>11000</v>
      </c>
      <c r="Z30" s="1">
        <v>2346</v>
      </c>
      <c r="AA30" s="1">
        <v>1</v>
      </c>
      <c r="AB30" s="1">
        <v>4</v>
      </c>
      <c r="AC30" s="1">
        <v>15</v>
      </c>
      <c r="AD30" s="1" t="s">
        <v>49</v>
      </c>
      <c r="AE30" s="8" t="s">
        <v>49</v>
      </c>
      <c r="AF30" s="8">
        <v>2000000</v>
      </c>
      <c r="AG30" s="9">
        <v>4500000</v>
      </c>
      <c r="AH30" s="1" t="s">
        <v>49</v>
      </c>
      <c r="AI30" s="1">
        <v>385</v>
      </c>
      <c r="AJ30" s="1">
        <v>15</v>
      </c>
      <c r="AK30" s="1" t="s">
        <v>49</v>
      </c>
      <c r="AL30" s="1">
        <v>400</v>
      </c>
      <c r="AM30" s="1" t="s">
        <v>21</v>
      </c>
      <c r="AN30" s="1" t="s">
        <v>59</v>
      </c>
      <c r="AO30" s="1" t="s">
        <v>54</v>
      </c>
      <c r="AP30" s="1" t="s">
        <v>70</v>
      </c>
      <c r="AQ30" s="1" t="s">
        <v>41</v>
      </c>
      <c r="AR30" s="1" t="s">
        <v>41</v>
      </c>
      <c r="AS30" s="1" t="s">
        <v>41</v>
      </c>
      <c r="AT30" s="1" t="s">
        <v>41</v>
      </c>
      <c r="AU30" s="1" t="s">
        <v>54</v>
      </c>
      <c r="AV30" s="6"/>
      <c r="AW30" s="6"/>
      <c r="AX30" s="6"/>
    </row>
    <row r="31" spans="1:50" ht="30" x14ac:dyDescent="0.25">
      <c r="A31" s="3">
        <v>25</v>
      </c>
      <c r="B31" s="3" t="s">
        <v>370</v>
      </c>
      <c r="C31" s="3" t="s">
        <v>351</v>
      </c>
      <c r="D31" s="2" t="s">
        <v>288</v>
      </c>
      <c r="E31" s="1" t="s">
        <v>74</v>
      </c>
      <c r="F31" s="1" t="s">
        <v>72</v>
      </c>
      <c r="G31" s="1" t="s">
        <v>73</v>
      </c>
      <c r="H31" s="1" t="s">
        <v>388</v>
      </c>
      <c r="I31" s="1" t="s">
        <v>390</v>
      </c>
      <c r="J31" s="1" t="s">
        <v>70</v>
      </c>
      <c r="K31" s="1"/>
      <c r="L31" s="1" t="s">
        <v>59</v>
      </c>
      <c r="M31" s="1"/>
      <c r="N31" s="1" t="s">
        <v>21</v>
      </c>
      <c r="O31" s="1">
        <v>200</v>
      </c>
      <c r="P31" s="1" t="s">
        <v>49</v>
      </c>
      <c r="Q31" s="1">
        <v>200</v>
      </c>
      <c r="R31" s="1" t="s">
        <v>49</v>
      </c>
      <c r="S31" s="1"/>
      <c r="T31" s="1"/>
      <c r="U31" s="1" t="s">
        <v>49</v>
      </c>
      <c r="V31" s="1">
        <v>500000</v>
      </c>
      <c r="W31" s="1" t="s">
        <v>49</v>
      </c>
      <c r="X31" s="1" t="s">
        <v>49</v>
      </c>
      <c r="Y31" s="8">
        <v>20000000</v>
      </c>
      <c r="Z31" s="1">
        <v>2312</v>
      </c>
      <c r="AA31" s="1">
        <v>1</v>
      </c>
      <c r="AB31" s="1">
        <v>4</v>
      </c>
      <c r="AC31" s="1" t="s">
        <v>49</v>
      </c>
      <c r="AD31" s="1" t="s">
        <v>49</v>
      </c>
      <c r="AE31" s="8" t="s">
        <v>49</v>
      </c>
      <c r="AF31" s="8">
        <v>500000</v>
      </c>
      <c r="AG31" s="1" t="s">
        <v>49</v>
      </c>
      <c r="AH31" s="1" t="s">
        <v>49</v>
      </c>
      <c r="AI31" s="1">
        <v>200</v>
      </c>
      <c r="AJ31" s="1" t="s">
        <v>49</v>
      </c>
      <c r="AK31" s="1" t="s">
        <v>49</v>
      </c>
      <c r="AL31" s="1">
        <v>200</v>
      </c>
      <c r="AM31" s="1" t="s">
        <v>21</v>
      </c>
      <c r="AN31" s="1" t="s">
        <v>59</v>
      </c>
      <c r="AO31" s="1" t="s">
        <v>54</v>
      </c>
      <c r="AP31" s="1" t="s">
        <v>70</v>
      </c>
      <c r="AQ31" s="1" t="s">
        <v>41</v>
      </c>
      <c r="AR31" s="1" t="s">
        <v>42</v>
      </c>
      <c r="AS31" s="1" t="s">
        <v>42</v>
      </c>
      <c r="AT31" s="1" t="s">
        <v>42</v>
      </c>
      <c r="AU31" s="1" t="s">
        <v>43</v>
      </c>
      <c r="AV31" s="6"/>
      <c r="AW31" s="6"/>
      <c r="AX31" s="6"/>
    </row>
    <row r="32" spans="1:50" ht="30" x14ac:dyDescent="0.25">
      <c r="A32" s="1">
        <v>26</v>
      </c>
      <c r="B32" s="3" t="s">
        <v>370</v>
      </c>
      <c r="C32" s="3" t="s">
        <v>351</v>
      </c>
      <c r="D32" s="2" t="s">
        <v>285</v>
      </c>
      <c r="E32" s="1" t="s">
        <v>53</v>
      </c>
      <c r="F32" s="1" t="s">
        <v>56</v>
      </c>
      <c r="G32" s="1" t="s">
        <v>52</v>
      </c>
      <c r="H32" s="1" t="s">
        <v>388</v>
      </c>
      <c r="I32" s="1" t="s">
        <v>390</v>
      </c>
      <c r="J32" s="1" t="s">
        <v>40</v>
      </c>
      <c r="K32" s="1"/>
      <c r="L32" s="1" t="s">
        <v>48</v>
      </c>
      <c r="M32" s="1"/>
      <c r="N32" s="1" t="s">
        <v>21</v>
      </c>
      <c r="O32" s="1">
        <v>317</v>
      </c>
      <c r="P32" s="1">
        <v>0</v>
      </c>
      <c r="Q32" s="1">
        <v>0</v>
      </c>
      <c r="R32" s="1">
        <v>317</v>
      </c>
      <c r="S32" s="1"/>
      <c r="T32" s="1"/>
      <c r="U32" s="1" t="s">
        <v>49</v>
      </c>
      <c r="V32" s="1">
        <v>6000000</v>
      </c>
      <c r="W32" s="1" t="s">
        <v>37</v>
      </c>
      <c r="X32" s="1" t="s">
        <v>37</v>
      </c>
      <c r="Y32" s="8">
        <v>15000</v>
      </c>
      <c r="Z32" s="1" t="s">
        <v>49</v>
      </c>
      <c r="AA32" s="3" t="s">
        <v>49</v>
      </c>
      <c r="AB32" s="1" t="s">
        <v>49</v>
      </c>
      <c r="AC32" s="1" t="s">
        <v>49</v>
      </c>
      <c r="AD32" s="1">
        <v>317</v>
      </c>
      <c r="AE32" s="8" t="s">
        <v>49</v>
      </c>
      <c r="AF32" s="8">
        <v>6000000</v>
      </c>
      <c r="AG32" s="1" t="s">
        <v>37</v>
      </c>
      <c r="AH32" s="1" t="s">
        <v>37</v>
      </c>
      <c r="AI32" s="1">
        <v>0</v>
      </c>
      <c r="AJ32" s="1">
        <v>0</v>
      </c>
      <c r="AK32" s="1">
        <v>317</v>
      </c>
      <c r="AL32" s="1">
        <v>317</v>
      </c>
      <c r="AM32" s="1" t="s">
        <v>21</v>
      </c>
      <c r="AN32" s="1" t="s">
        <v>48</v>
      </c>
      <c r="AO32" s="1" t="s">
        <v>49</v>
      </c>
      <c r="AP32" s="1" t="s">
        <v>40</v>
      </c>
      <c r="AQ32" s="1" t="s">
        <v>41</v>
      </c>
      <c r="AR32" s="1" t="s">
        <v>42</v>
      </c>
      <c r="AS32" s="1" t="s">
        <v>42</v>
      </c>
      <c r="AT32" s="1" t="s">
        <v>42</v>
      </c>
      <c r="AU32" s="1" t="s">
        <v>54</v>
      </c>
      <c r="AV32" s="6"/>
      <c r="AW32" s="6"/>
      <c r="AX32" s="6"/>
    </row>
    <row r="33" spans="1:50" ht="30" x14ac:dyDescent="0.25">
      <c r="A33" s="3">
        <v>27</v>
      </c>
      <c r="B33" s="3" t="s">
        <v>370</v>
      </c>
      <c r="C33" s="3" t="s">
        <v>351</v>
      </c>
      <c r="D33" s="2" t="s">
        <v>286</v>
      </c>
      <c r="E33" s="1" t="s">
        <v>58</v>
      </c>
      <c r="F33" s="1" t="s">
        <v>56</v>
      </c>
      <c r="G33" s="1" t="s">
        <v>57</v>
      </c>
      <c r="H33" s="1" t="s">
        <v>388</v>
      </c>
      <c r="I33" s="1" t="s">
        <v>390</v>
      </c>
      <c r="J33" s="1" t="s">
        <v>40</v>
      </c>
      <c r="K33" s="1"/>
      <c r="L33" s="1" t="s">
        <v>59</v>
      </c>
      <c r="M33" s="1"/>
      <c r="N33" s="1" t="s">
        <v>21</v>
      </c>
      <c r="O33" s="1">
        <v>595</v>
      </c>
      <c r="P33" s="1" t="s">
        <v>49</v>
      </c>
      <c r="Q33" s="1">
        <v>400</v>
      </c>
      <c r="R33" s="1">
        <v>286</v>
      </c>
      <c r="S33" s="1"/>
      <c r="T33" s="1"/>
      <c r="U33" s="1" t="s">
        <v>49</v>
      </c>
      <c r="V33" s="1">
        <v>2975000</v>
      </c>
      <c r="W33" s="1" t="s">
        <v>49</v>
      </c>
      <c r="X33" s="1" t="s">
        <v>49</v>
      </c>
      <c r="Y33" s="8">
        <v>17100</v>
      </c>
      <c r="Z33" s="1">
        <v>2170</v>
      </c>
      <c r="AA33" s="1">
        <v>1</v>
      </c>
      <c r="AB33" s="1">
        <v>6</v>
      </c>
      <c r="AC33" s="1" t="s">
        <v>49</v>
      </c>
      <c r="AD33" s="1">
        <v>286</v>
      </c>
      <c r="AE33" s="8" t="s">
        <v>49</v>
      </c>
      <c r="AF33" s="8">
        <v>2975000</v>
      </c>
      <c r="AG33" s="1" t="s">
        <v>49</v>
      </c>
      <c r="AH33" s="1" t="s">
        <v>49</v>
      </c>
      <c r="AI33" s="1">
        <v>400</v>
      </c>
      <c r="AJ33" s="1" t="s">
        <v>49</v>
      </c>
      <c r="AK33" s="1">
        <v>195</v>
      </c>
      <c r="AL33" s="1">
        <v>595</v>
      </c>
      <c r="AM33" s="1" t="s">
        <v>21</v>
      </c>
      <c r="AN33" s="1" t="s">
        <v>59</v>
      </c>
      <c r="AO33" s="1" t="s">
        <v>60</v>
      </c>
      <c r="AP33" s="1" t="s">
        <v>40</v>
      </c>
      <c r="AQ33" s="1" t="s">
        <v>41</v>
      </c>
      <c r="AR33" s="1" t="s">
        <v>41</v>
      </c>
      <c r="AS33" s="1" t="s">
        <v>41</v>
      </c>
      <c r="AT33" s="1" t="s">
        <v>42</v>
      </c>
      <c r="AU33" s="1" t="s">
        <v>54</v>
      </c>
      <c r="AV33" s="6"/>
      <c r="AW33" s="6"/>
      <c r="AX33" s="6"/>
    </row>
    <row r="34" spans="1:50" ht="30" x14ac:dyDescent="0.25">
      <c r="A34" s="1">
        <v>28</v>
      </c>
      <c r="B34" s="3" t="s">
        <v>370</v>
      </c>
      <c r="C34" s="3" t="s">
        <v>351</v>
      </c>
      <c r="D34" s="2" t="s">
        <v>300</v>
      </c>
      <c r="E34" s="1" t="s">
        <v>66</v>
      </c>
      <c r="F34" s="1" t="s">
        <v>56</v>
      </c>
      <c r="G34" s="1" t="s">
        <v>65</v>
      </c>
      <c r="H34" s="1" t="s">
        <v>388</v>
      </c>
      <c r="I34" s="1" t="s">
        <v>390</v>
      </c>
      <c r="J34" s="1" t="s">
        <v>40</v>
      </c>
      <c r="K34" s="1"/>
      <c r="L34" s="1" t="s">
        <v>38</v>
      </c>
      <c r="M34" s="1"/>
      <c r="N34" s="1" t="s">
        <v>21</v>
      </c>
      <c r="O34" s="1">
        <v>48</v>
      </c>
      <c r="P34" s="1" t="s">
        <v>49</v>
      </c>
      <c r="Q34" s="1">
        <v>48</v>
      </c>
      <c r="R34" s="1" t="s">
        <v>49</v>
      </c>
      <c r="S34" s="1"/>
      <c r="T34" s="1"/>
      <c r="U34" s="1" t="s">
        <v>49</v>
      </c>
      <c r="V34" s="1">
        <v>600000</v>
      </c>
      <c r="W34" s="1" t="s">
        <v>49</v>
      </c>
      <c r="X34" s="1" t="s">
        <v>49</v>
      </c>
      <c r="Y34" s="8">
        <v>672</v>
      </c>
      <c r="Z34" s="1">
        <v>192</v>
      </c>
      <c r="AA34" s="1">
        <v>1</v>
      </c>
      <c r="AB34" s="1">
        <v>48</v>
      </c>
      <c r="AC34" s="1" t="s">
        <v>49</v>
      </c>
      <c r="AD34" s="1" t="s">
        <v>49</v>
      </c>
      <c r="AE34" s="8" t="s">
        <v>49</v>
      </c>
      <c r="AF34" s="8">
        <v>600000</v>
      </c>
      <c r="AG34" s="1" t="s">
        <v>49</v>
      </c>
      <c r="AH34" s="1" t="s">
        <v>49</v>
      </c>
      <c r="AI34" s="1">
        <v>48</v>
      </c>
      <c r="AJ34" s="1" t="s">
        <v>49</v>
      </c>
      <c r="AK34" s="1" t="s">
        <v>49</v>
      </c>
      <c r="AL34" s="1">
        <v>48</v>
      </c>
      <c r="AM34" s="1" t="s">
        <v>21</v>
      </c>
      <c r="AN34" s="1" t="s">
        <v>38</v>
      </c>
      <c r="AO34" s="1" t="s">
        <v>39</v>
      </c>
      <c r="AP34" s="1" t="s">
        <v>40</v>
      </c>
      <c r="AQ34" s="1" t="s">
        <v>41</v>
      </c>
      <c r="AR34" s="1" t="s">
        <v>42</v>
      </c>
      <c r="AS34" s="1" t="s">
        <v>41</v>
      </c>
      <c r="AT34" s="1" t="s">
        <v>42</v>
      </c>
      <c r="AU34" s="1" t="s">
        <v>54</v>
      </c>
      <c r="AV34" s="6"/>
      <c r="AW34" s="6"/>
      <c r="AX34" s="6"/>
    </row>
    <row r="35" spans="1:50" ht="30" x14ac:dyDescent="0.25">
      <c r="A35" s="3">
        <v>29</v>
      </c>
      <c r="B35" s="3" t="s">
        <v>370</v>
      </c>
      <c r="C35" s="3" t="s">
        <v>351</v>
      </c>
      <c r="D35" s="2" t="s">
        <v>249</v>
      </c>
      <c r="E35" s="1" t="s">
        <v>137</v>
      </c>
      <c r="F35" s="1" t="s">
        <v>135</v>
      </c>
      <c r="G35" s="1" t="s">
        <v>136</v>
      </c>
      <c r="H35" s="1" t="s">
        <v>388</v>
      </c>
      <c r="I35" s="1" t="s">
        <v>390</v>
      </c>
      <c r="J35" s="1" t="s">
        <v>40</v>
      </c>
      <c r="K35" s="1"/>
      <c r="L35" s="1" t="s">
        <v>38</v>
      </c>
      <c r="M35" s="1"/>
      <c r="N35" s="1" t="s">
        <v>21</v>
      </c>
      <c r="O35" s="1">
        <v>180</v>
      </c>
      <c r="P35" s="1" t="s">
        <v>49</v>
      </c>
      <c r="Q35" s="1">
        <v>120</v>
      </c>
      <c r="R35" s="1">
        <v>60</v>
      </c>
      <c r="S35" s="1"/>
      <c r="T35" s="1"/>
      <c r="U35" s="1" t="s">
        <v>49</v>
      </c>
      <c r="V35" s="1">
        <v>900000</v>
      </c>
      <c r="W35" s="1" t="s">
        <v>49</v>
      </c>
      <c r="X35" s="1" t="s">
        <v>138</v>
      </c>
      <c r="Y35" s="8">
        <v>10000</v>
      </c>
      <c r="Z35" s="1">
        <v>3544</v>
      </c>
      <c r="AA35" s="1">
        <v>1</v>
      </c>
      <c r="AB35" s="1">
        <v>80</v>
      </c>
      <c r="AC35" s="1" t="s">
        <v>49</v>
      </c>
      <c r="AD35" s="1">
        <v>60</v>
      </c>
      <c r="AE35" s="8" t="s">
        <v>49</v>
      </c>
      <c r="AF35" s="8">
        <v>900000</v>
      </c>
      <c r="AG35" s="1" t="s">
        <v>49</v>
      </c>
      <c r="AH35" s="1" t="s">
        <v>138</v>
      </c>
      <c r="AI35" s="1">
        <v>120</v>
      </c>
      <c r="AJ35" s="1" t="s">
        <v>49</v>
      </c>
      <c r="AK35" s="1">
        <v>60</v>
      </c>
      <c r="AL35" s="1">
        <v>180</v>
      </c>
      <c r="AM35" s="1" t="s">
        <v>21</v>
      </c>
      <c r="AN35" s="1" t="s">
        <v>38</v>
      </c>
      <c r="AO35" s="1" t="s">
        <v>39</v>
      </c>
      <c r="AP35" s="1" t="s">
        <v>40</v>
      </c>
      <c r="AQ35" s="1" t="s">
        <v>41</v>
      </c>
      <c r="AR35" s="1" t="s">
        <v>42</v>
      </c>
      <c r="AS35" s="1" t="s">
        <v>42</v>
      </c>
      <c r="AT35" s="1" t="s">
        <v>42</v>
      </c>
      <c r="AU35" s="1" t="s">
        <v>54</v>
      </c>
      <c r="AV35" s="6"/>
      <c r="AW35" s="6"/>
      <c r="AX35" s="6"/>
    </row>
    <row r="36" spans="1:50" ht="30" x14ac:dyDescent="0.25">
      <c r="A36" s="1">
        <v>30</v>
      </c>
      <c r="B36" s="3" t="s">
        <v>370</v>
      </c>
      <c r="C36" s="3" t="s">
        <v>351</v>
      </c>
      <c r="D36" s="2" t="s">
        <v>248</v>
      </c>
      <c r="E36" s="1" t="s">
        <v>141</v>
      </c>
      <c r="F36" s="1" t="s">
        <v>135</v>
      </c>
      <c r="G36" s="1" t="s">
        <v>140</v>
      </c>
      <c r="H36" s="1" t="s">
        <v>388</v>
      </c>
      <c r="I36" s="1" t="s">
        <v>390</v>
      </c>
      <c r="J36" s="1" t="s">
        <v>40</v>
      </c>
      <c r="K36" s="1"/>
      <c r="L36" s="1" t="s">
        <v>38</v>
      </c>
      <c r="M36" s="1"/>
      <c r="N36" s="1" t="s">
        <v>21</v>
      </c>
      <c r="O36" s="1">
        <v>158</v>
      </c>
      <c r="P36" s="1" t="s">
        <v>49</v>
      </c>
      <c r="Q36" s="1">
        <v>100</v>
      </c>
      <c r="R36" s="1">
        <v>58</v>
      </c>
      <c r="S36" s="1"/>
      <c r="T36" s="1"/>
      <c r="U36" s="1" t="s">
        <v>49</v>
      </c>
      <c r="V36" s="1">
        <v>405000</v>
      </c>
      <c r="W36" s="1" t="s">
        <v>49</v>
      </c>
      <c r="X36" s="1" t="s">
        <v>49</v>
      </c>
      <c r="Y36" s="8">
        <v>7200</v>
      </c>
      <c r="Z36" s="1">
        <v>480</v>
      </c>
      <c r="AA36" s="1">
        <v>1</v>
      </c>
      <c r="AB36" s="1">
        <v>3</v>
      </c>
      <c r="AC36" s="1" t="s">
        <v>49</v>
      </c>
      <c r="AD36" s="1">
        <v>58</v>
      </c>
      <c r="AE36" s="8" t="s">
        <v>49</v>
      </c>
      <c r="AF36" s="8">
        <v>405000</v>
      </c>
      <c r="AG36" s="1" t="s">
        <v>49</v>
      </c>
      <c r="AH36" s="1" t="s">
        <v>49</v>
      </c>
      <c r="AI36" s="1">
        <v>100</v>
      </c>
      <c r="AJ36" s="1" t="s">
        <v>49</v>
      </c>
      <c r="AK36" s="1">
        <v>58</v>
      </c>
      <c r="AL36" s="1">
        <v>158</v>
      </c>
      <c r="AM36" s="1" t="s">
        <v>21</v>
      </c>
      <c r="AN36" s="1" t="s">
        <v>38</v>
      </c>
      <c r="AO36" s="1" t="s">
        <v>39</v>
      </c>
      <c r="AP36" s="1" t="s">
        <v>40</v>
      </c>
      <c r="AQ36" s="1" t="s">
        <v>41</v>
      </c>
      <c r="AR36" s="1" t="s">
        <v>42</v>
      </c>
      <c r="AS36" s="1" t="s">
        <v>42</v>
      </c>
      <c r="AT36" s="1" t="s">
        <v>42</v>
      </c>
      <c r="AU36" s="1" t="s">
        <v>43</v>
      </c>
      <c r="AV36" s="6"/>
      <c r="AW36" s="6"/>
      <c r="AX36" s="6"/>
    </row>
    <row r="37" spans="1:50" ht="30" x14ac:dyDescent="0.25">
      <c r="A37" s="3">
        <v>31</v>
      </c>
      <c r="B37" s="3" t="s">
        <v>370</v>
      </c>
      <c r="C37" s="3" t="s">
        <v>351</v>
      </c>
      <c r="D37" s="2" t="s">
        <v>316</v>
      </c>
      <c r="E37" s="1" t="s">
        <v>144</v>
      </c>
      <c r="F37" s="1" t="s">
        <v>135</v>
      </c>
      <c r="G37" s="1" t="s">
        <v>143</v>
      </c>
      <c r="H37" s="1" t="s">
        <v>388</v>
      </c>
      <c r="I37" s="1" t="s">
        <v>390</v>
      </c>
      <c r="J37" s="1" t="s">
        <v>40</v>
      </c>
      <c r="K37" s="1"/>
      <c r="L37" s="1" t="s">
        <v>59</v>
      </c>
      <c r="M37" s="1"/>
      <c r="N37" s="1" t="s">
        <v>21</v>
      </c>
      <c r="O37" s="1">
        <v>155</v>
      </c>
      <c r="P37" s="1">
        <v>27</v>
      </c>
      <c r="Q37" s="1">
        <v>128</v>
      </c>
      <c r="R37" s="1" t="s">
        <v>49</v>
      </c>
      <c r="S37" s="1"/>
      <c r="T37" s="1"/>
      <c r="U37" s="1" t="s">
        <v>49</v>
      </c>
      <c r="V37" s="1">
        <v>405000</v>
      </c>
      <c r="W37" s="1">
        <v>4725000</v>
      </c>
      <c r="X37" s="1" t="s">
        <v>49</v>
      </c>
      <c r="Y37" s="8">
        <v>1500</v>
      </c>
      <c r="Z37" s="1">
        <v>371</v>
      </c>
      <c r="AA37" s="1">
        <v>2</v>
      </c>
      <c r="AB37" s="1">
        <v>2</v>
      </c>
      <c r="AC37" s="1">
        <v>27</v>
      </c>
      <c r="AD37" s="1" t="s">
        <v>49</v>
      </c>
      <c r="AE37" s="8" t="s">
        <v>49</v>
      </c>
      <c r="AF37" s="8">
        <v>405000</v>
      </c>
      <c r="AG37" s="8">
        <v>4725000</v>
      </c>
      <c r="AH37" s="1" t="s">
        <v>49</v>
      </c>
      <c r="AI37" s="1">
        <v>128</v>
      </c>
      <c r="AJ37" s="1">
        <v>27</v>
      </c>
      <c r="AK37" s="1" t="s">
        <v>49</v>
      </c>
      <c r="AL37" s="1">
        <v>155</v>
      </c>
      <c r="AM37" s="1" t="s">
        <v>21</v>
      </c>
      <c r="AN37" s="1" t="s">
        <v>59</v>
      </c>
      <c r="AO37" s="1" t="s">
        <v>60</v>
      </c>
      <c r="AP37" s="1" t="s">
        <v>40</v>
      </c>
      <c r="AQ37" s="1" t="s">
        <v>41</v>
      </c>
      <c r="AR37" s="1" t="s">
        <v>42</v>
      </c>
      <c r="AS37" s="1" t="s">
        <v>41</v>
      </c>
      <c r="AT37" s="1" t="s">
        <v>42</v>
      </c>
      <c r="AU37" s="1" t="s">
        <v>54</v>
      </c>
      <c r="AV37" s="6"/>
      <c r="AW37" s="6"/>
      <c r="AX37" s="6"/>
    </row>
    <row r="38" spans="1:50" ht="30" x14ac:dyDescent="0.25">
      <c r="A38" s="1">
        <v>32</v>
      </c>
      <c r="B38" s="3" t="s">
        <v>370</v>
      </c>
      <c r="C38" s="3" t="s">
        <v>351</v>
      </c>
      <c r="D38" s="2" t="s">
        <v>317</v>
      </c>
      <c r="E38" s="1" t="s">
        <v>175</v>
      </c>
      <c r="F38" s="1" t="s">
        <v>173</v>
      </c>
      <c r="G38" s="1" t="s">
        <v>174</v>
      </c>
      <c r="H38" s="1" t="s">
        <v>388</v>
      </c>
      <c r="I38" s="1" t="s">
        <v>390</v>
      </c>
      <c r="J38" s="1" t="s">
        <v>70</v>
      </c>
      <c r="K38" s="1"/>
      <c r="L38" s="1" t="s">
        <v>59</v>
      </c>
      <c r="M38" s="1"/>
      <c r="N38" s="1" t="s">
        <v>21</v>
      </c>
      <c r="O38" s="1">
        <v>300</v>
      </c>
      <c r="P38" s="1" t="s">
        <v>49</v>
      </c>
      <c r="Q38" s="1">
        <v>300</v>
      </c>
      <c r="R38" s="1" t="s">
        <v>49</v>
      </c>
      <c r="S38" s="1"/>
      <c r="T38" s="1"/>
      <c r="U38" s="1" t="s">
        <v>49</v>
      </c>
      <c r="V38" s="1">
        <v>900000</v>
      </c>
      <c r="W38" s="1" t="s">
        <v>49</v>
      </c>
      <c r="X38" s="1" t="s">
        <v>49</v>
      </c>
      <c r="Y38" s="8">
        <v>5600</v>
      </c>
      <c r="Z38" s="1">
        <v>2160</v>
      </c>
      <c r="AA38" s="1">
        <v>1</v>
      </c>
      <c r="AB38" s="1">
        <v>5</v>
      </c>
      <c r="AC38" s="1" t="s">
        <v>49</v>
      </c>
      <c r="AD38" s="1" t="s">
        <v>49</v>
      </c>
      <c r="AE38" s="8" t="s">
        <v>49</v>
      </c>
      <c r="AF38" s="8">
        <v>900000</v>
      </c>
      <c r="AG38" s="1" t="s">
        <v>49</v>
      </c>
      <c r="AH38" s="1" t="s">
        <v>49</v>
      </c>
      <c r="AI38" s="1">
        <v>300</v>
      </c>
      <c r="AJ38" s="1" t="s">
        <v>49</v>
      </c>
      <c r="AK38" s="1" t="s">
        <v>49</v>
      </c>
      <c r="AL38" s="1">
        <v>300</v>
      </c>
      <c r="AM38" s="1" t="s">
        <v>21</v>
      </c>
      <c r="AN38" s="1" t="s">
        <v>59</v>
      </c>
      <c r="AO38" s="1" t="s">
        <v>54</v>
      </c>
      <c r="AP38" s="1" t="s">
        <v>70</v>
      </c>
      <c r="AQ38" s="1" t="s">
        <v>41</v>
      </c>
      <c r="AR38" s="1" t="s">
        <v>41</v>
      </c>
      <c r="AS38" s="1" t="s">
        <v>41</v>
      </c>
      <c r="AT38" s="1" t="s">
        <v>41</v>
      </c>
      <c r="AU38" s="1" t="s">
        <v>54</v>
      </c>
      <c r="AV38" s="6"/>
      <c r="AW38" s="6"/>
      <c r="AX38" s="6"/>
    </row>
    <row r="39" spans="1:50" ht="45" x14ac:dyDescent="0.25">
      <c r="A39" s="3">
        <v>33</v>
      </c>
      <c r="B39" s="3" t="s">
        <v>370</v>
      </c>
      <c r="C39" s="3" t="s">
        <v>351</v>
      </c>
      <c r="D39" s="2" t="s">
        <v>309</v>
      </c>
      <c r="E39" s="1" t="s">
        <v>312</v>
      </c>
      <c r="F39" s="1" t="s">
        <v>310</v>
      </c>
      <c r="G39" s="1" t="s">
        <v>311</v>
      </c>
      <c r="H39" s="1" t="s">
        <v>388</v>
      </c>
      <c r="I39" s="1" t="s">
        <v>390</v>
      </c>
      <c r="J39" s="1" t="s">
        <v>40</v>
      </c>
      <c r="K39" s="1"/>
      <c r="L39" s="1" t="s">
        <v>38</v>
      </c>
      <c r="M39" s="1"/>
      <c r="N39" s="1" t="s">
        <v>21</v>
      </c>
      <c r="O39" s="1">
        <v>280</v>
      </c>
      <c r="P39" s="1" t="s">
        <v>49</v>
      </c>
      <c r="Q39" s="1">
        <v>80</v>
      </c>
      <c r="R39" s="1">
        <v>150</v>
      </c>
      <c r="S39" s="1"/>
      <c r="T39" s="1"/>
      <c r="U39" s="1" t="s">
        <v>49</v>
      </c>
      <c r="V39" s="1">
        <v>1200000</v>
      </c>
      <c r="W39" s="1" t="s">
        <v>49</v>
      </c>
      <c r="X39" s="1" t="s">
        <v>49</v>
      </c>
      <c r="Y39" s="8">
        <v>15000</v>
      </c>
      <c r="Z39" s="1">
        <f>20*20</f>
        <v>400</v>
      </c>
      <c r="AA39" s="1">
        <v>1</v>
      </c>
      <c r="AB39" s="1">
        <v>4</v>
      </c>
      <c r="AC39" s="1" t="s">
        <v>49</v>
      </c>
      <c r="AD39" s="1">
        <v>150</v>
      </c>
      <c r="AE39" s="8" t="s">
        <v>49</v>
      </c>
      <c r="AF39" s="8">
        <v>1200000</v>
      </c>
      <c r="AG39" s="1" t="s">
        <v>49</v>
      </c>
      <c r="AH39" s="1" t="s">
        <v>49</v>
      </c>
      <c r="AI39" s="1">
        <v>80</v>
      </c>
      <c r="AJ39" s="1" t="s">
        <v>49</v>
      </c>
      <c r="AK39" s="1">
        <v>200</v>
      </c>
      <c r="AL39" s="1">
        <v>280</v>
      </c>
      <c r="AM39" s="1" t="s">
        <v>21</v>
      </c>
      <c r="AN39" s="1" t="s">
        <v>38</v>
      </c>
      <c r="AO39" s="1" t="s">
        <v>60</v>
      </c>
      <c r="AP39" s="1" t="s">
        <v>40</v>
      </c>
      <c r="AQ39" s="1" t="s">
        <v>41</v>
      </c>
      <c r="AR39" s="1" t="s">
        <v>42</v>
      </c>
      <c r="AS39" s="1" t="s">
        <v>42</v>
      </c>
      <c r="AT39" s="1" t="s">
        <v>42</v>
      </c>
      <c r="AU39" s="1" t="s">
        <v>54</v>
      </c>
      <c r="AV39" s="6"/>
      <c r="AW39" s="6"/>
      <c r="AX39" s="6"/>
    </row>
    <row r="40" spans="1:50" ht="30" x14ac:dyDescent="0.25">
      <c r="A40" s="1">
        <v>34</v>
      </c>
      <c r="B40" s="3" t="s">
        <v>370</v>
      </c>
      <c r="C40" s="3" t="s">
        <v>351</v>
      </c>
      <c r="D40" s="2" t="s">
        <v>318</v>
      </c>
      <c r="E40" s="1" t="s">
        <v>133</v>
      </c>
      <c r="F40" s="1" t="s">
        <v>131</v>
      </c>
      <c r="G40" s="1" t="s">
        <v>132</v>
      </c>
      <c r="H40" s="1" t="s">
        <v>388</v>
      </c>
      <c r="I40" s="1" t="s">
        <v>390</v>
      </c>
      <c r="J40" s="1" t="s">
        <v>40</v>
      </c>
      <c r="K40" s="1"/>
      <c r="L40" s="1" t="s">
        <v>48</v>
      </c>
      <c r="M40" s="1"/>
      <c r="N40" s="1" t="s">
        <v>21</v>
      </c>
      <c r="O40" s="1">
        <v>260</v>
      </c>
      <c r="P40" s="1" t="s">
        <v>49</v>
      </c>
      <c r="Q40" s="1" t="s">
        <v>49</v>
      </c>
      <c r="R40" s="1">
        <v>260</v>
      </c>
      <c r="S40" s="1"/>
      <c r="T40" s="1"/>
      <c r="U40" s="1" t="s">
        <v>49</v>
      </c>
      <c r="V40" s="1">
        <v>1300000</v>
      </c>
      <c r="W40" s="1" t="s">
        <v>49</v>
      </c>
      <c r="X40" s="1" t="s">
        <v>49</v>
      </c>
      <c r="Y40" s="8">
        <v>10000</v>
      </c>
      <c r="Z40" s="1" t="s">
        <v>49</v>
      </c>
      <c r="AA40" s="1" t="s">
        <v>49</v>
      </c>
      <c r="AB40" s="1" t="s">
        <v>49</v>
      </c>
      <c r="AC40" s="1" t="s">
        <v>49</v>
      </c>
      <c r="AD40" s="1">
        <v>260</v>
      </c>
      <c r="AE40" s="8" t="s">
        <v>49</v>
      </c>
      <c r="AF40" s="8">
        <v>1300000</v>
      </c>
      <c r="AG40" s="1" t="s">
        <v>49</v>
      </c>
      <c r="AH40" s="1" t="s">
        <v>49</v>
      </c>
      <c r="AI40" s="1" t="s">
        <v>49</v>
      </c>
      <c r="AJ40" s="1" t="s">
        <v>49</v>
      </c>
      <c r="AK40" s="1">
        <v>260</v>
      </c>
      <c r="AL40" s="1">
        <v>260</v>
      </c>
      <c r="AM40" s="1" t="s">
        <v>21</v>
      </c>
      <c r="AN40" s="1" t="s">
        <v>48</v>
      </c>
      <c r="AO40" s="1" t="s">
        <v>49</v>
      </c>
      <c r="AP40" s="1" t="s">
        <v>40</v>
      </c>
      <c r="AQ40" s="1" t="s">
        <v>41</v>
      </c>
      <c r="AR40" s="1" t="s">
        <v>42</v>
      </c>
      <c r="AS40" s="1" t="s">
        <v>42</v>
      </c>
      <c r="AT40" s="1" t="s">
        <v>42</v>
      </c>
      <c r="AU40" s="1" t="s">
        <v>43</v>
      </c>
      <c r="AV40" s="6"/>
      <c r="AW40" s="6"/>
      <c r="AX40" s="6"/>
    </row>
    <row r="41" spans="1:50" ht="30" x14ac:dyDescent="0.25">
      <c r="A41" s="3">
        <v>35</v>
      </c>
      <c r="B41" s="3" t="s">
        <v>370</v>
      </c>
      <c r="C41" s="3" t="s">
        <v>351</v>
      </c>
      <c r="D41" s="2" t="s">
        <v>319</v>
      </c>
      <c r="E41" s="1" t="s">
        <v>147</v>
      </c>
      <c r="F41" s="1" t="s">
        <v>131</v>
      </c>
      <c r="G41" s="1" t="s">
        <v>146</v>
      </c>
      <c r="H41" s="1" t="s">
        <v>388</v>
      </c>
      <c r="I41" s="1" t="s">
        <v>390</v>
      </c>
      <c r="J41" s="1" t="s">
        <v>70</v>
      </c>
      <c r="K41" s="1"/>
      <c r="L41" s="1" t="s">
        <v>59</v>
      </c>
      <c r="M41" s="1"/>
      <c r="N41" s="1" t="s">
        <v>20</v>
      </c>
      <c r="O41" s="1">
        <v>300</v>
      </c>
      <c r="P41" s="1" t="s">
        <v>49</v>
      </c>
      <c r="Q41" s="1" t="s">
        <v>49</v>
      </c>
      <c r="R41" s="1">
        <v>300</v>
      </c>
      <c r="S41" s="1"/>
      <c r="T41" s="1"/>
      <c r="U41" s="1" t="s">
        <v>49</v>
      </c>
      <c r="V41" s="1">
        <v>1500000</v>
      </c>
      <c r="W41" s="1" t="s">
        <v>49</v>
      </c>
      <c r="X41" s="1" t="s">
        <v>49</v>
      </c>
      <c r="Y41" s="8">
        <v>12000</v>
      </c>
      <c r="Z41" s="1" t="s">
        <v>49</v>
      </c>
      <c r="AA41" s="1" t="s">
        <v>49</v>
      </c>
      <c r="AB41" s="1" t="s">
        <v>49</v>
      </c>
      <c r="AC41" s="1" t="s">
        <v>49</v>
      </c>
      <c r="AD41" s="1">
        <v>300</v>
      </c>
      <c r="AE41" s="8" t="s">
        <v>49</v>
      </c>
      <c r="AF41" s="8">
        <v>1500000</v>
      </c>
      <c r="AG41" s="1" t="s">
        <v>49</v>
      </c>
      <c r="AH41" s="1" t="s">
        <v>49</v>
      </c>
      <c r="AI41" s="1" t="s">
        <v>49</v>
      </c>
      <c r="AJ41" s="1" t="s">
        <v>49</v>
      </c>
      <c r="AK41" s="1">
        <v>300</v>
      </c>
      <c r="AL41" s="1">
        <v>300</v>
      </c>
      <c r="AM41" s="1" t="s">
        <v>20</v>
      </c>
      <c r="AN41" s="1" t="s">
        <v>59</v>
      </c>
      <c r="AO41" s="1" t="s">
        <v>54</v>
      </c>
      <c r="AP41" s="1" t="s">
        <v>70</v>
      </c>
      <c r="AQ41" s="1" t="s">
        <v>41</v>
      </c>
      <c r="AR41" s="1" t="s">
        <v>41</v>
      </c>
      <c r="AS41" s="1" t="s">
        <v>41</v>
      </c>
      <c r="AT41" s="1" t="s">
        <v>42</v>
      </c>
      <c r="AU41" s="1" t="s">
        <v>54</v>
      </c>
      <c r="AV41" s="6"/>
      <c r="AW41" s="6"/>
      <c r="AX41" s="6"/>
    </row>
    <row r="42" spans="1:50" ht="30" x14ac:dyDescent="0.25">
      <c r="A42" s="1">
        <v>36</v>
      </c>
      <c r="B42" s="3" t="s">
        <v>370</v>
      </c>
      <c r="C42" s="3" t="s">
        <v>351</v>
      </c>
      <c r="D42" s="2" t="s">
        <v>247</v>
      </c>
      <c r="E42" s="1" t="s">
        <v>150</v>
      </c>
      <c r="F42" s="1" t="s">
        <v>131</v>
      </c>
      <c r="G42" s="1" t="s">
        <v>149</v>
      </c>
      <c r="H42" s="1" t="s">
        <v>388</v>
      </c>
      <c r="I42" s="1" t="s">
        <v>390</v>
      </c>
      <c r="J42" s="1" t="s">
        <v>40</v>
      </c>
      <c r="K42" s="1"/>
      <c r="L42" s="1" t="s">
        <v>59</v>
      </c>
      <c r="M42" s="1"/>
      <c r="N42" s="1" t="s">
        <v>21</v>
      </c>
      <c r="O42" s="1">
        <v>250</v>
      </c>
      <c r="P42" s="1">
        <v>5</v>
      </c>
      <c r="Q42" s="1">
        <v>160</v>
      </c>
      <c r="R42" s="1" t="s">
        <v>49</v>
      </c>
      <c r="S42" s="1"/>
      <c r="T42" s="1"/>
      <c r="U42" s="1" t="s">
        <v>49</v>
      </c>
      <c r="V42" s="1">
        <v>1375000</v>
      </c>
      <c r="W42" s="1" t="s">
        <v>49</v>
      </c>
      <c r="X42" s="1" t="s">
        <v>49</v>
      </c>
      <c r="Y42" s="8">
        <v>4900</v>
      </c>
      <c r="Z42" s="1">
        <v>720</v>
      </c>
      <c r="AA42" s="1">
        <v>1</v>
      </c>
      <c r="AB42" s="1">
        <v>24</v>
      </c>
      <c r="AC42" s="1">
        <v>5</v>
      </c>
      <c r="AD42" s="1" t="s">
        <v>49</v>
      </c>
      <c r="AE42" s="8" t="s">
        <v>49</v>
      </c>
      <c r="AF42" s="8">
        <v>1375000</v>
      </c>
      <c r="AG42" s="1" t="s">
        <v>49</v>
      </c>
      <c r="AH42" s="1" t="s">
        <v>49</v>
      </c>
      <c r="AI42" s="1">
        <v>160</v>
      </c>
      <c r="AJ42" s="1">
        <v>5</v>
      </c>
      <c r="AK42" s="1">
        <v>85</v>
      </c>
      <c r="AL42" s="1">
        <v>250</v>
      </c>
      <c r="AM42" s="1" t="s">
        <v>21</v>
      </c>
      <c r="AN42" s="1" t="s">
        <v>59</v>
      </c>
      <c r="AO42" s="1" t="s">
        <v>39</v>
      </c>
      <c r="AP42" s="1" t="s">
        <v>40</v>
      </c>
      <c r="AQ42" s="1" t="s">
        <v>41</v>
      </c>
      <c r="AR42" s="1" t="s">
        <v>41</v>
      </c>
      <c r="AS42" s="1" t="s">
        <v>41</v>
      </c>
      <c r="AT42" s="1" t="s">
        <v>42</v>
      </c>
      <c r="AU42" s="1" t="s">
        <v>54</v>
      </c>
      <c r="AV42" s="6"/>
      <c r="AW42" s="6"/>
      <c r="AX42" s="6"/>
    </row>
    <row r="43" spans="1:50" ht="30" x14ac:dyDescent="0.25">
      <c r="A43" s="3">
        <v>37</v>
      </c>
      <c r="B43" s="3" t="s">
        <v>370</v>
      </c>
      <c r="C43" s="3" t="s">
        <v>351</v>
      </c>
      <c r="D43" s="2" t="s">
        <v>250</v>
      </c>
      <c r="E43" s="1" t="s">
        <v>252</v>
      </c>
      <c r="F43" s="1" t="s">
        <v>131</v>
      </c>
      <c r="G43" s="1" t="s">
        <v>251</v>
      </c>
      <c r="H43" s="1" t="s">
        <v>388</v>
      </c>
      <c r="I43" s="1" t="s">
        <v>390</v>
      </c>
      <c r="J43" s="1" t="s">
        <v>40</v>
      </c>
      <c r="K43" s="1"/>
      <c r="L43" s="1" t="s">
        <v>59</v>
      </c>
      <c r="M43" s="1"/>
      <c r="N43" s="1" t="s">
        <v>21</v>
      </c>
      <c r="O43" s="1">
        <v>215</v>
      </c>
      <c r="P43" s="1" t="s">
        <v>49</v>
      </c>
      <c r="Q43" s="1">
        <v>110</v>
      </c>
      <c r="R43" s="1">
        <v>105</v>
      </c>
      <c r="S43" s="1"/>
      <c r="T43" s="1"/>
      <c r="U43" s="1" t="s">
        <v>49</v>
      </c>
      <c r="V43" s="1">
        <v>800000</v>
      </c>
      <c r="W43" s="1" t="s">
        <v>49</v>
      </c>
      <c r="X43" s="1" t="s">
        <v>49</v>
      </c>
      <c r="Y43" s="8">
        <v>10000</v>
      </c>
      <c r="Z43" s="1" t="s">
        <v>49</v>
      </c>
      <c r="AA43" s="1" t="s">
        <v>49</v>
      </c>
      <c r="AB43" s="1">
        <v>2</v>
      </c>
      <c r="AC43" s="1" t="s">
        <v>49</v>
      </c>
      <c r="AD43" s="1">
        <v>105</v>
      </c>
      <c r="AE43" s="8" t="s">
        <v>49</v>
      </c>
      <c r="AF43" s="8">
        <v>800000</v>
      </c>
      <c r="AG43" s="1" t="s">
        <v>49</v>
      </c>
      <c r="AH43" s="1" t="s">
        <v>49</v>
      </c>
      <c r="AI43" s="1">
        <v>110</v>
      </c>
      <c r="AJ43" s="1" t="s">
        <v>49</v>
      </c>
      <c r="AK43" s="1">
        <v>105</v>
      </c>
      <c r="AL43" s="1">
        <v>215</v>
      </c>
      <c r="AM43" s="1" t="s">
        <v>21</v>
      </c>
      <c r="AN43" s="1" t="s">
        <v>59</v>
      </c>
      <c r="AO43" s="1" t="s">
        <v>54</v>
      </c>
      <c r="AP43" s="1" t="s">
        <v>40</v>
      </c>
      <c r="AQ43" s="1" t="s">
        <v>41</v>
      </c>
      <c r="AR43" s="1" t="s">
        <v>42</v>
      </c>
      <c r="AS43" s="1" t="s">
        <v>42</v>
      </c>
      <c r="AT43" s="1" t="s">
        <v>42</v>
      </c>
      <c r="AU43" s="1" t="s">
        <v>54</v>
      </c>
      <c r="AV43" s="6"/>
      <c r="AW43" s="6"/>
      <c r="AX43" s="6"/>
    </row>
    <row r="44" spans="1:50" s="34" customFormat="1" ht="30" x14ac:dyDescent="0.25">
      <c r="A44" s="1">
        <v>38</v>
      </c>
      <c r="B44" s="3" t="s">
        <v>370</v>
      </c>
      <c r="C44" s="3" t="s">
        <v>351</v>
      </c>
      <c r="D44" s="30" t="s">
        <v>280</v>
      </c>
      <c r="E44" s="29" t="s">
        <v>228</v>
      </c>
      <c r="F44" s="29" t="s">
        <v>226</v>
      </c>
      <c r="G44" s="29" t="s">
        <v>227</v>
      </c>
      <c r="H44" s="1" t="s">
        <v>388</v>
      </c>
      <c r="I44" s="1" t="s">
        <v>390</v>
      </c>
      <c r="J44" s="29" t="s">
        <v>49</v>
      </c>
      <c r="K44" s="29"/>
      <c r="L44" s="29" t="s">
        <v>48</v>
      </c>
      <c r="M44" s="29"/>
      <c r="N44" s="29" t="s">
        <v>21</v>
      </c>
      <c r="O44" s="29">
        <v>158</v>
      </c>
      <c r="P44" s="29" t="s">
        <v>49</v>
      </c>
      <c r="Q44" s="29" t="s">
        <v>49</v>
      </c>
      <c r="R44" s="29">
        <v>150</v>
      </c>
      <c r="S44" s="29"/>
      <c r="T44" s="29"/>
      <c r="U44" s="29" t="s">
        <v>49</v>
      </c>
      <c r="V44" s="29" t="s">
        <v>229</v>
      </c>
      <c r="W44" s="29" t="s">
        <v>49</v>
      </c>
      <c r="X44" s="29" t="s">
        <v>49</v>
      </c>
      <c r="Y44" s="31" t="s">
        <v>49</v>
      </c>
      <c r="Z44" s="29" t="s">
        <v>49</v>
      </c>
      <c r="AA44" s="29" t="s">
        <v>49</v>
      </c>
      <c r="AB44" s="29" t="s">
        <v>49</v>
      </c>
      <c r="AC44" s="29" t="s">
        <v>49</v>
      </c>
      <c r="AD44" s="29">
        <v>150</v>
      </c>
      <c r="AE44" s="29" t="s">
        <v>49</v>
      </c>
      <c r="AF44" s="32" t="s">
        <v>229</v>
      </c>
      <c r="AG44" s="29" t="s">
        <v>49</v>
      </c>
      <c r="AH44" s="29" t="s">
        <v>49</v>
      </c>
      <c r="AI44" s="29" t="s">
        <v>49</v>
      </c>
      <c r="AJ44" s="29" t="s">
        <v>49</v>
      </c>
      <c r="AK44" s="29">
        <v>158</v>
      </c>
      <c r="AL44" s="29">
        <v>158</v>
      </c>
      <c r="AM44" s="29" t="s">
        <v>21</v>
      </c>
      <c r="AN44" s="29" t="s">
        <v>48</v>
      </c>
      <c r="AO44" s="29" t="s">
        <v>49</v>
      </c>
      <c r="AP44" s="29" t="s">
        <v>49</v>
      </c>
      <c r="AQ44" s="29" t="s">
        <v>42</v>
      </c>
      <c r="AR44" s="29" t="s">
        <v>42</v>
      </c>
      <c r="AS44" s="29" t="s">
        <v>42</v>
      </c>
      <c r="AT44" s="29" t="s">
        <v>42</v>
      </c>
      <c r="AU44" s="29" t="s">
        <v>171</v>
      </c>
      <c r="AV44" s="33"/>
      <c r="AW44" s="33"/>
      <c r="AX44" s="33"/>
    </row>
    <row r="45" spans="1:50" ht="30" x14ac:dyDescent="0.25">
      <c r="A45" s="3">
        <v>39</v>
      </c>
      <c r="B45" s="3" t="s">
        <v>370</v>
      </c>
      <c r="C45" s="3" t="s">
        <v>351</v>
      </c>
      <c r="D45" s="2" t="s">
        <v>279</v>
      </c>
      <c r="E45" s="1" t="s">
        <v>153</v>
      </c>
      <c r="F45" s="1" t="s">
        <v>192</v>
      </c>
      <c r="G45" s="1" t="s">
        <v>152</v>
      </c>
      <c r="H45" s="1" t="s">
        <v>388</v>
      </c>
      <c r="I45" s="1" t="s">
        <v>390</v>
      </c>
      <c r="J45" s="1" t="s">
        <v>40</v>
      </c>
      <c r="K45" s="1"/>
      <c r="L45" s="1" t="s">
        <v>59</v>
      </c>
      <c r="M45" s="1"/>
      <c r="N45" s="1" t="s">
        <v>21</v>
      </c>
      <c r="O45" s="1">
        <v>110</v>
      </c>
      <c r="P45" s="1">
        <v>10</v>
      </c>
      <c r="Q45" s="1">
        <v>100</v>
      </c>
      <c r="R45" s="1" t="s">
        <v>49</v>
      </c>
      <c r="S45" s="1"/>
      <c r="T45" s="1"/>
      <c r="U45" s="1" t="s">
        <v>49</v>
      </c>
      <c r="V45" s="1">
        <v>500000</v>
      </c>
      <c r="W45" s="1" t="s">
        <v>49</v>
      </c>
      <c r="X45" s="1" t="s">
        <v>49</v>
      </c>
      <c r="Y45" s="8">
        <v>11200</v>
      </c>
      <c r="Z45" s="1">
        <v>1278</v>
      </c>
      <c r="AA45" s="1">
        <v>1</v>
      </c>
      <c r="AB45" s="1">
        <v>2</v>
      </c>
      <c r="AC45" s="1">
        <v>10</v>
      </c>
      <c r="AD45" s="1" t="s">
        <v>49</v>
      </c>
      <c r="AE45" s="8" t="s">
        <v>49</v>
      </c>
      <c r="AF45" s="8">
        <v>500000</v>
      </c>
      <c r="AG45" s="1" t="s">
        <v>49</v>
      </c>
      <c r="AH45" s="1" t="s">
        <v>49</v>
      </c>
      <c r="AI45" s="1">
        <v>100</v>
      </c>
      <c r="AJ45" s="1">
        <v>10</v>
      </c>
      <c r="AK45" s="1" t="s">
        <v>49</v>
      </c>
      <c r="AL45" s="1">
        <v>110</v>
      </c>
      <c r="AM45" s="1" t="s">
        <v>21</v>
      </c>
      <c r="AN45" s="1" t="s">
        <v>59</v>
      </c>
      <c r="AO45" s="1" t="s">
        <v>54</v>
      </c>
      <c r="AP45" s="1" t="s">
        <v>40</v>
      </c>
      <c r="AQ45" s="1" t="s">
        <v>41</v>
      </c>
      <c r="AR45" s="1" t="s">
        <v>41</v>
      </c>
      <c r="AS45" s="1" t="s">
        <v>41</v>
      </c>
      <c r="AT45" s="1" t="s">
        <v>41</v>
      </c>
      <c r="AU45" s="1" t="s">
        <v>54</v>
      </c>
      <c r="AV45" s="6"/>
      <c r="AW45" s="6"/>
      <c r="AX45" s="6"/>
    </row>
    <row r="46" spans="1:50" ht="30" x14ac:dyDescent="0.25">
      <c r="A46" s="1">
        <v>40</v>
      </c>
      <c r="B46" s="3" t="s">
        <v>370</v>
      </c>
      <c r="C46" s="3" t="s">
        <v>351</v>
      </c>
      <c r="D46" s="2" t="s">
        <v>278</v>
      </c>
      <c r="E46" s="1" t="s">
        <v>197</v>
      </c>
      <c r="F46" s="1" t="s">
        <v>192</v>
      </c>
      <c r="G46" s="1" t="s">
        <v>221</v>
      </c>
      <c r="H46" s="1" t="s">
        <v>388</v>
      </c>
      <c r="I46" s="1" t="s">
        <v>390</v>
      </c>
      <c r="J46" s="1" t="s">
        <v>40</v>
      </c>
      <c r="K46" s="1"/>
      <c r="L46" s="1" t="s">
        <v>48</v>
      </c>
      <c r="M46" s="1"/>
      <c r="N46" s="1" t="s">
        <v>21</v>
      </c>
      <c r="O46" s="1">
        <v>234</v>
      </c>
      <c r="P46" s="1" t="s">
        <v>49</v>
      </c>
      <c r="Q46" s="1">
        <v>87</v>
      </c>
      <c r="R46" s="1">
        <v>200</v>
      </c>
      <c r="S46" s="1"/>
      <c r="T46" s="1"/>
      <c r="U46" s="1" t="s">
        <v>49</v>
      </c>
      <c r="V46" s="1" t="s">
        <v>222</v>
      </c>
      <c r="W46" s="1" t="s">
        <v>49</v>
      </c>
      <c r="X46" s="1" t="s">
        <v>49</v>
      </c>
      <c r="Y46" s="8">
        <v>15000</v>
      </c>
      <c r="Z46" s="1">
        <v>432</v>
      </c>
      <c r="AA46" s="1">
        <v>1</v>
      </c>
      <c r="AB46" s="1">
        <v>1</v>
      </c>
      <c r="AC46" s="1" t="s">
        <v>49</v>
      </c>
      <c r="AD46" s="1">
        <v>200</v>
      </c>
      <c r="AE46" s="8" t="s">
        <v>49</v>
      </c>
      <c r="AF46" s="8" t="s">
        <v>222</v>
      </c>
      <c r="AG46" s="1" t="s">
        <v>49</v>
      </c>
      <c r="AH46" s="1" t="s">
        <v>49</v>
      </c>
      <c r="AI46" s="1">
        <v>87</v>
      </c>
      <c r="AJ46" s="1" t="s">
        <v>49</v>
      </c>
      <c r="AK46" s="1">
        <v>147</v>
      </c>
      <c r="AL46" s="1">
        <v>234</v>
      </c>
      <c r="AM46" s="1" t="s">
        <v>21</v>
      </c>
      <c r="AN46" s="1" t="s">
        <v>48</v>
      </c>
      <c r="AO46" s="1" t="s">
        <v>60</v>
      </c>
      <c r="AP46" s="1" t="s">
        <v>40</v>
      </c>
      <c r="AQ46" s="1" t="s">
        <v>42</v>
      </c>
      <c r="AR46" s="1" t="s">
        <v>42</v>
      </c>
      <c r="AS46" s="1" t="s">
        <v>42</v>
      </c>
      <c r="AT46" s="1" t="s">
        <v>42</v>
      </c>
      <c r="AU46" s="1" t="s">
        <v>43</v>
      </c>
      <c r="AV46" s="6"/>
      <c r="AW46" s="6"/>
      <c r="AX46" s="6"/>
    </row>
    <row r="47" spans="1:50" ht="45" x14ac:dyDescent="0.25">
      <c r="A47" s="3">
        <v>41</v>
      </c>
      <c r="B47" s="3" t="s">
        <v>370</v>
      </c>
      <c r="C47" s="3" t="s">
        <v>351</v>
      </c>
      <c r="D47" s="2" t="s">
        <v>273</v>
      </c>
      <c r="E47" s="1" t="s">
        <v>275</v>
      </c>
      <c r="F47" s="1" t="s">
        <v>192</v>
      </c>
      <c r="G47" s="1" t="s">
        <v>274</v>
      </c>
      <c r="H47" s="1" t="s">
        <v>388</v>
      </c>
      <c r="I47" s="1" t="s">
        <v>390</v>
      </c>
      <c r="J47" s="1" t="s">
        <v>40</v>
      </c>
      <c r="K47" s="1"/>
      <c r="L47" s="1" t="s">
        <v>48</v>
      </c>
      <c r="M47" s="1"/>
      <c r="N47" s="1" t="s">
        <v>21</v>
      </c>
      <c r="O47" s="1">
        <v>234</v>
      </c>
      <c r="P47" s="1" t="s">
        <v>49</v>
      </c>
      <c r="Q47" s="1">
        <v>88</v>
      </c>
      <c r="R47" s="1">
        <v>201</v>
      </c>
      <c r="S47" s="1"/>
      <c r="T47" s="1"/>
      <c r="U47" s="1" t="s">
        <v>49</v>
      </c>
      <c r="V47" s="1" t="s">
        <v>222</v>
      </c>
      <c r="W47" s="1" t="s">
        <v>49</v>
      </c>
      <c r="X47" s="1" t="s">
        <v>49</v>
      </c>
      <c r="Y47" s="8">
        <v>15000</v>
      </c>
      <c r="Z47" s="1">
        <v>432</v>
      </c>
      <c r="AA47" s="1">
        <v>1</v>
      </c>
      <c r="AB47" s="1">
        <v>1</v>
      </c>
      <c r="AC47" s="1" t="s">
        <v>49</v>
      </c>
      <c r="AD47" s="1">
        <v>201</v>
      </c>
      <c r="AE47" s="8" t="s">
        <v>49</v>
      </c>
      <c r="AF47" s="8" t="s">
        <v>222</v>
      </c>
      <c r="AG47" s="1" t="s">
        <v>49</v>
      </c>
      <c r="AH47" s="1" t="s">
        <v>49</v>
      </c>
      <c r="AI47" s="1">
        <v>88</v>
      </c>
      <c r="AJ47" s="1" t="s">
        <v>49</v>
      </c>
      <c r="AK47" s="1">
        <v>147</v>
      </c>
      <c r="AL47" s="1">
        <v>234</v>
      </c>
      <c r="AM47" s="1" t="s">
        <v>21</v>
      </c>
      <c r="AN47" s="1" t="s">
        <v>48</v>
      </c>
      <c r="AO47" s="1" t="s">
        <v>60</v>
      </c>
      <c r="AP47" s="1" t="s">
        <v>40</v>
      </c>
      <c r="AQ47" s="1" t="s">
        <v>42</v>
      </c>
      <c r="AR47" s="1" t="s">
        <v>42</v>
      </c>
      <c r="AS47" s="1" t="s">
        <v>42</v>
      </c>
      <c r="AT47" s="1" t="s">
        <v>42</v>
      </c>
      <c r="AU47" s="1" t="s">
        <v>43</v>
      </c>
      <c r="AV47" s="6"/>
      <c r="AW47" s="6"/>
      <c r="AX47" s="6"/>
    </row>
    <row r="48" spans="1:50" ht="30" x14ac:dyDescent="0.25">
      <c r="A48" s="1">
        <v>42</v>
      </c>
      <c r="B48" s="3" t="s">
        <v>370</v>
      </c>
      <c r="C48" s="3" t="s">
        <v>351</v>
      </c>
      <c r="D48" s="2" t="s">
        <v>324</v>
      </c>
      <c r="E48" s="1" t="s">
        <v>156</v>
      </c>
      <c r="F48" s="1" t="s">
        <v>155</v>
      </c>
      <c r="G48" s="1" t="s">
        <v>155</v>
      </c>
      <c r="H48" s="1" t="s">
        <v>388</v>
      </c>
      <c r="I48" s="1" t="s">
        <v>390</v>
      </c>
      <c r="J48" s="1" t="s">
        <v>70</v>
      </c>
      <c r="K48" s="1">
        <v>1995</v>
      </c>
      <c r="L48" s="1" t="s">
        <v>59</v>
      </c>
      <c r="M48" s="1"/>
      <c r="N48" s="1" t="s">
        <v>20</v>
      </c>
      <c r="O48" s="1">
        <v>400</v>
      </c>
      <c r="P48" s="1">
        <v>40</v>
      </c>
      <c r="Q48" s="1">
        <v>360</v>
      </c>
      <c r="R48" s="1" t="s">
        <v>49</v>
      </c>
      <c r="S48" s="1"/>
      <c r="T48" s="1"/>
      <c r="U48" s="1">
        <v>1200000</v>
      </c>
      <c r="V48" s="1" t="s">
        <v>49</v>
      </c>
      <c r="W48" s="1">
        <v>7200000</v>
      </c>
      <c r="X48" s="1" t="s">
        <v>49</v>
      </c>
      <c r="Y48" s="8">
        <v>10000</v>
      </c>
      <c r="Z48" s="1">
        <v>72</v>
      </c>
      <c r="AA48" s="1" t="s">
        <v>49</v>
      </c>
      <c r="AB48" s="1">
        <v>360</v>
      </c>
      <c r="AC48" s="1">
        <v>40</v>
      </c>
      <c r="AD48" s="1" t="s">
        <v>49</v>
      </c>
      <c r="AE48" s="8">
        <v>1200000</v>
      </c>
      <c r="AF48" s="8" t="s">
        <v>49</v>
      </c>
      <c r="AG48" s="8">
        <v>7200000</v>
      </c>
      <c r="AH48" s="1" t="s">
        <v>49</v>
      </c>
      <c r="AI48" s="1">
        <v>360</v>
      </c>
      <c r="AJ48" s="1">
        <v>40</v>
      </c>
      <c r="AK48" s="1" t="s">
        <v>49</v>
      </c>
      <c r="AL48" s="1">
        <v>400</v>
      </c>
      <c r="AM48" s="1" t="s">
        <v>20</v>
      </c>
      <c r="AN48" s="1" t="s">
        <v>59</v>
      </c>
      <c r="AO48" s="1" t="s">
        <v>39</v>
      </c>
      <c r="AP48" s="1" t="s">
        <v>70</v>
      </c>
      <c r="AQ48" s="1" t="s">
        <v>41</v>
      </c>
      <c r="AR48" s="1" t="s">
        <v>41</v>
      </c>
      <c r="AS48" s="1" t="s">
        <v>41</v>
      </c>
      <c r="AT48" s="1" t="s">
        <v>41</v>
      </c>
      <c r="AU48" s="1" t="s">
        <v>54</v>
      </c>
      <c r="AV48" s="6"/>
      <c r="AW48" s="6"/>
      <c r="AX48" s="6"/>
    </row>
    <row r="49" spans="1:50" ht="30" x14ac:dyDescent="0.25">
      <c r="A49" s="3">
        <v>43</v>
      </c>
      <c r="B49" s="3" t="s">
        <v>370</v>
      </c>
      <c r="C49" s="3" t="s">
        <v>351</v>
      </c>
      <c r="D49" s="2" t="s">
        <v>323</v>
      </c>
      <c r="E49" s="1" t="s">
        <v>159</v>
      </c>
      <c r="F49" s="1" t="s">
        <v>155</v>
      </c>
      <c r="G49" s="1" t="s">
        <v>158</v>
      </c>
      <c r="H49" s="1" t="s">
        <v>388</v>
      </c>
      <c r="I49" s="1" t="s">
        <v>390</v>
      </c>
      <c r="J49" s="1" t="s">
        <v>40</v>
      </c>
      <c r="K49" s="1"/>
      <c r="L49" s="1" t="s">
        <v>59</v>
      </c>
      <c r="M49" s="1"/>
      <c r="N49" s="1" t="s">
        <v>21</v>
      </c>
      <c r="O49" s="1">
        <v>230</v>
      </c>
      <c r="P49" s="1">
        <v>5</v>
      </c>
      <c r="Q49" s="1">
        <v>225</v>
      </c>
      <c r="R49" s="1" t="s">
        <v>49</v>
      </c>
      <c r="S49" s="1"/>
      <c r="T49" s="1"/>
      <c r="U49" s="1">
        <v>300000</v>
      </c>
      <c r="V49" s="1" t="s">
        <v>49</v>
      </c>
      <c r="W49" s="1" t="s">
        <v>49</v>
      </c>
      <c r="X49" s="1" t="s">
        <v>49</v>
      </c>
      <c r="Y49" s="8">
        <v>10000</v>
      </c>
      <c r="Z49" s="1">
        <v>1525</v>
      </c>
      <c r="AA49" s="1">
        <v>1</v>
      </c>
      <c r="AB49" s="1">
        <v>4</v>
      </c>
      <c r="AC49" s="1">
        <v>5</v>
      </c>
      <c r="AD49" s="1" t="s">
        <v>49</v>
      </c>
      <c r="AE49" s="8">
        <v>300000</v>
      </c>
      <c r="AF49" s="8" t="s">
        <v>49</v>
      </c>
      <c r="AG49" s="1" t="s">
        <v>49</v>
      </c>
      <c r="AH49" s="1" t="s">
        <v>49</v>
      </c>
      <c r="AI49" s="1">
        <v>225</v>
      </c>
      <c r="AJ49" s="1">
        <v>5</v>
      </c>
      <c r="AK49" s="1" t="s">
        <v>49</v>
      </c>
      <c r="AL49" s="1">
        <v>230</v>
      </c>
      <c r="AM49" s="1" t="s">
        <v>21</v>
      </c>
      <c r="AN49" s="1" t="s">
        <v>59</v>
      </c>
      <c r="AO49" s="1" t="s">
        <v>54</v>
      </c>
      <c r="AP49" s="1" t="s">
        <v>40</v>
      </c>
      <c r="AQ49" s="1" t="s">
        <v>41</v>
      </c>
      <c r="AR49" s="1" t="s">
        <v>41</v>
      </c>
      <c r="AS49" s="1" t="s">
        <v>41</v>
      </c>
      <c r="AT49" s="1" t="s">
        <v>41</v>
      </c>
      <c r="AU49" s="1" t="s">
        <v>54</v>
      </c>
      <c r="AV49" s="6"/>
      <c r="AW49" s="6"/>
      <c r="AX49" s="6"/>
    </row>
    <row r="50" spans="1:50" ht="30" x14ac:dyDescent="0.25">
      <c r="A50" s="1">
        <v>44</v>
      </c>
      <c r="B50" s="3" t="s">
        <v>370</v>
      </c>
      <c r="C50" s="3" t="s">
        <v>351</v>
      </c>
      <c r="D50" s="2" t="s">
        <v>261</v>
      </c>
      <c r="E50" s="1" t="s">
        <v>263</v>
      </c>
      <c r="F50" s="1" t="s">
        <v>155</v>
      </c>
      <c r="G50" s="1" t="s">
        <v>262</v>
      </c>
      <c r="H50" s="1" t="s">
        <v>388</v>
      </c>
      <c r="I50" s="1" t="s">
        <v>390</v>
      </c>
      <c r="J50" s="1" t="s">
        <v>40</v>
      </c>
      <c r="K50" s="1"/>
      <c r="L50" s="1" t="s">
        <v>38</v>
      </c>
      <c r="M50" s="1"/>
      <c r="N50" s="1" t="s">
        <v>21</v>
      </c>
      <c r="O50" s="1">
        <v>240</v>
      </c>
      <c r="P50" s="1" t="s">
        <v>49</v>
      </c>
      <c r="Q50" s="1">
        <v>50</v>
      </c>
      <c r="R50" s="1">
        <v>190</v>
      </c>
      <c r="S50" s="1"/>
      <c r="T50" s="1"/>
      <c r="U50" s="1" t="s">
        <v>49</v>
      </c>
      <c r="V50" s="1">
        <v>900000</v>
      </c>
      <c r="W50" s="1" t="s">
        <v>49</v>
      </c>
      <c r="X50" s="1" t="s">
        <v>49</v>
      </c>
      <c r="Y50" s="8">
        <v>3500</v>
      </c>
      <c r="Z50" s="1">
        <f>10*15</f>
        <v>150</v>
      </c>
      <c r="AA50" s="1"/>
      <c r="AB50" s="1">
        <v>1</v>
      </c>
      <c r="AC50" s="1" t="s">
        <v>49</v>
      </c>
      <c r="AD50" s="1">
        <v>190</v>
      </c>
      <c r="AE50" s="8" t="s">
        <v>49</v>
      </c>
      <c r="AF50" s="8">
        <v>900000</v>
      </c>
      <c r="AG50" s="1" t="s">
        <v>49</v>
      </c>
      <c r="AH50" s="1" t="s">
        <v>49</v>
      </c>
      <c r="AI50" s="1">
        <v>50</v>
      </c>
      <c r="AJ50" s="1" t="s">
        <v>49</v>
      </c>
      <c r="AK50" s="1">
        <v>190</v>
      </c>
      <c r="AL50" s="1">
        <v>240</v>
      </c>
      <c r="AM50" s="1" t="s">
        <v>21</v>
      </c>
      <c r="AN50" s="1" t="s">
        <v>38</v>
      </c>
      <c r="AO50" s="1" t="s">
        <v>60</v>
      </c>
      <c r="AP50" s="1" t="s">
        <v>40</v>
      </c>
      <c r="AQ50" s="1" t="s">
        <v>42</v>
      </c>
      <c r="AR50" s="1" t="s">
        <v>42</v>
      </c>
      <c r="AS50" s="1" t="s">
        <v>42</v>
      </c>
      <c r="AT50" s="1" t="s">
        <v>42</v>
      </c>
      <c r="AU50" s="1" t="s">
        <v>43</v>
      </c>
      <c r="AV50" s="6"/>
      <c r="AW50" s="6"/>
      <c r="AX50" s="6"/>
    </row>
    <row r="51" spans="1:50" ht="30" x14ac:dyDescent="0.25">
      <c r="A51" s="3">
        <v>45</v>
      </c>
      <c r="B51" s="3" t="s">
        <v>370</v>
      </c>
      <c r="C51" s="3" t="s">
        <v>351</v>
      </c>
      <c r="D51" s="2" t="s">
        <v>266</v>
      </c>
      <c r="E51" s="1" t="s">
        <v>268</v>
      </c>
      <c r="F51" s="1" t="s">
        <v>155</v>
      </c>
      <c r="G51" s="1" t="s">
        <v>267</v>
      </c>
      <c r="H51" s="1" t="s">
        <v>388</v>
      </c>
      <c r="I51" s="1" t="s">
        <v>390</v>
      </c>
      <c r="J51" s="1" t="s">
        <v>40</v>
      </c>
      <c r="K51" s="1"/>
      <c r="L51" s="1" t="s">
        <v>48</v>
      </c>
      <c r="M51" s="1"/>
      <c r="N51" s="1" t="s">
        <v>21</v>
      </c>
      <c r="O51" s="1">
        <v>135</v>
      </c>
      <c r="P51" s="1" t="s">
        <v>49</v>
      </c>
      <c r="Q51" s="1" t="s">
        <v>49</v>
      </c>
      <c r="R51" s="1">
        <v>100</v>
      </c>
      <c r="S51" s="1"/>
      <c r="T51" s="1"/>
      <c r="U51" s="1" t="s">
        <v>49</v>
      </c>
      <c r="V51" s="1">
        <v>400000</v>
      </c>
      <c r="W51" s="1" t="s">
        <v>49</v>
      </c>
      <c r="X51" s="1" t="s">
        <v>49</v>
      </c>
      <c r="Y51" s="8">
        <v>5000</v>
      </c>
      <c r="Z51" s="1" t="s">
        <v>49</v>
      </c>
      <c r="AA51" s="1" t="s">
        <v>49</v>
      </c>
      <c r="AB51" s="1" t="s">
        <v>49</v>
      </c>
      <c r="AC51" s="1" t="s">
        <v>49</v>
      </c>
      <c r="AD51" s="1">
        <v>100</v>
      </c>
      <c r="AE51" s="8" t="s">
        <v>49</v>
      </c>
      <c r="AF51" s="8">
        <v>400000</v>
      </c>
      <c r="AG51" s="1" t="s">
        <v>49</v>
      </c>
      <c r="AH51" s="1" t="s">
        <v>49</v>
      </c>
      <c r="AI51" s="1" t="s">
        <v>49</v>
      </c>
      <c r="AJ51" s="1" t="s">
        <v>49</v>
      </c>
      <c r="AK51" s="1">
        <v>135</v>
      </c>
      <c r="AL51" s="1">
        <v>135</v>
      </c>
      <c r="AM51" s="1" t="s">
        <v>21</v>
      </c>
      <c r="AN51" s="1" t="s">
        <v>48</v>
      </c>
      <c r="AO51" s="1" t="s">
        <v>60</v>
      </c>
      <c r="AP51" s="1" t="s">
        <v>40</v>
      </c>
      <c r="AQ51" s="1" t="s">
        <v>42</v>
      </c>
      <c r="AR51" s="1" t="s">
        <v>42</v>
      </c>
      <c r="AS51" s="1" t="s">
        <v>42</v>
      </c>
      <c r="AT51" s="1" t="s">
        <v>42</v>
      </c>
      <c r="AU51" s="1" t="s">
        <v>43</v>
      </c>
      <c r="AV51" s="6"/>
      <c r="AW51" s="6"/>
      <c r="AX51" s="6"/>
    </row>
    <row r="52" spans="1:50" ht="30" x14ac:dyDescent="0.25">
      <c r="A52" s="1">
        <v>46</v>
      </c>
      <c r="B52" s="3" t="s">
        <v>370</v>
      </c>
      <c r="C52" s="3" t="s">
        <v>351</v>
      </c>
      <c r="D52" s="2" t="s">
        <v>269</v>
      </c>
      <c r="E52" s="1" t="s">
        <v>271</v>
      </c>
      <c r="F52" s="1" t="s">
        <v>155</v>
      </c>
      <c r="G52" s="1" t="s">
        <v>270</v>
      </c>
      <c r="H52" s="1" t="s">
        <v>388</v>
      </c>
      <c r="I52" s="1" t="s">
        <v>390</v>
      </c>
      <c r="J52" s="1" t="s">
        <v>40</v>
      </c>
      <c r="K52" s="1"/>
      <c r="L52" s="1" t="s">
        <v>48</v>
      </c>
      <c r="M52" s="1"/>
      <c r="N52" s="1" t="s">
        <v>21</v>
      </c>
      <c r="O52" s="1">
        <v>175</v>
      </c>
      <c r="P52" s="1" t="s">
        <v>49</v>
      </c>
      <c r="Q52" s="1" t="s">
        <v>49</v>
      </c>
      <c r="R52" s="1">
        <v>175</v>
      </c>
      <c r="S52" s="1"/>
      <c r="T52" s="1"/>
      <c r="U52" s="1" t="s">
        <v>49</v>
      </c>
      <c r="V52" s="1">
        <v>550000</v>
      </c>
      <c r="W52" s="1" t="s">
        <v>49</v>
      </c>
      <c r="X52" s="1" t="s">
        <v>49</v>
      </c>
      <c r="Y52" s="8">
        <v>5500</v>
      </c>
      <c r="Z52" s="1" t="s">
        <v>49</v>
      </c>
      <c r="AA52" s="1" t="s">
        <v>49</v>
      </c>
      <c r="AB52" s="1" t="s">
        <v>49</v>
      </c>
      <c r="AC52" s="1" t="s">
        <v>49</v>
      </c>
      <c r="AD52" s="1">
        <v>175</v>
      </c>
      <c r="AE52" s="8" t="s">
        <v>49</v>
      </c>
      <c r="AF52" s="8">
        <v>550000</v>
      </c>
      <c r="AG52" s="1" t="s">
        <v>49</v>
      </c>
      <c r="AH52" s="1" t="s">
        <v>49</v>
      </c>
      <c r="AI52" s="1" t="s">
        <v>49</v>
      </c>
      <c r="AJ52" s="1" t="s">
        <v>49</v>
      </c>
      <c r="AK52" s="1">
        <v>175</v>
      </c>
      <c r="AL52" s="1">
        <v>175</v>
      </c>
      <c r="AM52" s="1" t="s">
        <v>21</v>
      </c>
      <c r="AN52" s="1" t="s">
        <v>48</v>
      </c>
      <c r="AO52" s="1" t="s">
        <v>60</v>
      </c>
      <c r="AP52" s="1" t="s">
        <v>40</v>
      </c>
      <c r="AQ52" s="1" t="s">
        <v>42</v>
      </c>
      <c r="AR52" s="1" t="s">
        <v>42</v>
      </c>
      <c r="AS52" s="1" t="s">
        <v>42</v>
      </c>
      <c r="AT52" s="1" t="s">
        <v>42</v>
      </c>
      <c r="AU52" s="1" t="s">
        <v>43</v>
      </c>
      <c r="AV52" s="6"/>
      <c r="AW52" s="6"/>
      <c r="AX52" s="6"/>
    </row>
    <row r="53" spans="1:50" ht="30" x14ac:dyDescent="0.25">
      <c r="A53" s="3">
        <v>47</v>
      </c>
      <c r="B53" s="3" t="s">
        <v>370</v>
      </c>
      <c r="C53" s="3" t="s">
        <v>351</v>
      </c>
      <c r="D53" s="2" t="s">
        <v>322</v>
      </c>
      <c r="E53" s="1" t="s">
        <v>163</v>
      </c>
      <c r="F53" s="1" t="s">
        <v>161</v>
      </c>
      <c r="G53" s="1" t="s">
        <v>162</v>
      </c>
      <c r="H53" s="1" t="s">
        <v>388</v>
      </c>
      <c r="I53" s="1" t="s">
        <v>390</v>
      </c>
      <c r="J53" s="1" t="s">
        <v>40</v>
      </c>
      <c r="K53" s="1"/>
      <c r="L53" s="1" t="s">
        <v>59</v>
      </c>
      <c r="M53" s="1"/>
      <c r="N53" s="1" t="s">
        <v>21</v>
      </c>
      <c r="O53" s="1">
        <v>400</v>
      </c>
      <c r="P53" s="1">
        <v>15</v>
      </c>
      <c r="Q53" s="1">
        <v>385</v>
      </c>
      <c r="R53" s="1" t="s">
        <v>49</v>
      </c>
      <c r="S53" s="1"/>
      <c r="T53" s="1"/>
      <c r="U53" s="1" t="s">
        <v>49</v>
      </c>
      <c r="V53" s="1">
        <v>2000000</v>
      </c>
      <c r="W53" s="1" t="s">
        <v>49</v>
      </c>
      <c r="X53" s="1" t="s">
        <v>49</v>
      </c>
      <c r="Y53" s="8">
        <v>8400</v>
      </c>
      <c r="Z53" s="1">
        <v>2200</v>
      </c>
      <c r="AA53" s="1">
        <v>1</v>
      </c>
      <c r="AB53" s="1">
        <v>5</v>
      </c>
      <c r="AC53" s="1">
        <v>15</v>
      </c>
      <c r="AD53" s="1" t="s">
        <v>49</v>
      </c>
      <c r="AE53" s="8" t="s">
        <v>49</v>
      </c>
      <c r="AF53" s="8">
        <v>2000000</v>
      </c>
      <c r="AG53" s="1" t="s">
        <v>49</v>
      </c>
      <c r="AH53" s="1" t="s">
        <v>49</v>
      </c>
      <c r="AI53" s="1">
        <v>385</v>
      </c>
      <c r="AJ53" s="1">
        <v>15</v>
      </c>
      <c r="AK53" s="1" t="s">
        <v>49</v>
      </c>
      <c r="AL53" s="1">
        <v>400</v>
      </c>
      <c r="AM53" s="1" t="s">
        <v>21</v>
      </c>
      <c r="AN53" s="1" t="s">
        <v>59</v>
      </c>
      <c r="AO53" s="1" t="s">
        <v>54</v>
      </c>
      <c r="AP53" s="1" t="s">
        <v>40</v>
      </c>
      <c r="AQ53" s="1" t="s">
        <v>41</v>
      </c>
      <c r="AR53" s="1" t="s">
        <v>41</v>
      </c>
      <c r="AS53" s="1" t="s">
        <v>41</v>
      </c>
      <c r="AT53" s="1" t="s">
        <v>41</v>
      </c>
      <c r="AU53" s="1" t="s">
        <v>54</v>
      </c>
      <c r="AV53" s="6"/>
      <c r="AW53" s="6"/>
      <c r="AX53" s="6"/>
    </row>
    <row r="54" spans="1:50" ht="30" x14ac:dyDescent="0.25">
      <c r="A54" s="1">
        <v>48</v>
      </c>
      <c r="B54" s="3" t="s">
        <v>370</v>
      </c>
      <c r="C54" s="3" t="s">
        <v>351</v>
      </c>
      <c r="D54" s="2" t="s">
        <v>325</v>
      </c>
      <c r="E54" s="1" t="s">
        <v>327</v>
      </c>
      <c r="F54" s="1" t="s">
        <v>161</v>
      </c>
      <c r="G54" s="1" t="s">
        <v>326</v>
      </c>
      <c r="H54" s="1" t="s">
        <v>388</v>
      </c>
      <c r="I54" s="1" t="s">
        <v>390</v>
      </c>
      <c r="J54" s="1" t="s">
        <v>40</v>
      </c>
      <c r="K54" s="1"/>
      <c r="L54" s="1" t="s">
        <v>38</v>
      </c>
      <c r="M54" s="1"/>
      <c r="N54" s="1" t="s">
        <v>21</v>
      </c>
      <c r="O54" s="1">
        <v>140</v>
      </c>
      <c r="P54" s="1" t="s">
        <v>49</v>
      </c>
      <c r="Q54" s="1">
        <v>60</v>
      </c>
      <c r="R54" s="1">
        <v>90</v>
      </c>
      <c r="S54" s="1"/>
      <c r="T54" s="1"/>
      <c r="U54" s="1" t="s">
        <v>49</v>
      </c>
      <c r="V54" s="1">
        <v>400000</v>
      </c>
      <c r="W54" s="1" t="s">
        <v>49</v>
      </c>
      <c r="X54" s="1" t="s">
        <v>49</v>
      </c>
      <c r="Y54" s="8">
        <v>4500</v>
      </c>
      <c r="Z54" s="1">
        <f>12*15</f>
        <v>180</v>
      </c>
      <c r="AA54" s="1">
        <v>1</v>
      </c>
      <c r="AB54" s="1">
        <v>2</v>
      </c>
      <c r="AC54" s="1" t="s">
        <v>49</v>
      </c>
      <c r="AD54" s="1">
        <v>90</v>
      </c>
      <c r="AE54" s="8" t="s">
        <v>49</v>
      </c>
      <c r="AF54" s="8">
        <v>400000</v>
      </c>
      <c r="AG54" s="1" t="s">
        <v>49</v>
      </c>
      <c r="AH54" s="1" t="s">
        <v>49</v>
      </c>
      <c r="AI54" s="1">
        <v>60</v>
      </c>
      <c r="AJ54" s="1" t="s">
        <v>49</v>
      </c>
      <c r="AK54" s="1">
        <v>90</v>
      </c>
      <c r="AL54" s="1">
        <v>140</v>
      </c>
      <c r="AM54" s="1" t="s">
        <v>21</v>
      </c>
      <c r="AN54" s="1" t="s">
        <v>38</v>
      </c>
      <c r="AO54" s="1" t="s">
        <v>39</v>
      </c>
      <c r="AP54" s="1" t="s">
        <v>40</v>
      </c>
      <c r="AQ54" s="1" t="s">
        <v>41</v>
      </c>
      <c r="AR54" s="1" t="s">
        <v>42</v>
      </c>
      <c r="AS54" s="1" t="s">
        <v>42</v>
      </c>
      <c r="AT54" s="1" t="s">
        <v>42</v>
      </c>
      <c r="AU54" s="1" t="s">
        <v>54</v>
      </c>
      <c r="AV54" s="6"/>
      <c r="AW54" s="6"/>
      <c r="AX54" s="6"/>
    </row>
    <row r="55" spans="1:50" ht="30" x14ac:dyDescent="0.25">
      <c r="A55" s="3">
        <v>49</v>
      </c>
      <c r="B55" s="3" t="s">
        <v>370</v>
      </c>
      <c r="C55" s="3" t="s">
        <v>351</v>
      </c>
      <c r="D55" s="2" t="s">
        <v>321</v>
      </c>
      <c r="E55" s="1" t="s">
        <v>167</v>
      </c>
      <c r="F55" s="1" t="s">
        <v>165</v>
      </c>
      <c r="G55" s="1" t="s">
        <v>166</v>
      </c>
      <c r="H55" s="1" t="s">
        <v>388</v>
      </c>
      <c r="I55" s="1" t="s">
        <v>390</v>
      </c>
      <c r="J55" s="1" t="s">
        <v>40</v>
      </c>
      <c r="K55" s="1"/>
      <c r="L55" s="1" t="s">
        <v>48</v>
      </c>
      <c r="M55" s="1"/>
      <c r="N55" s="1" t="s">
        <v>21</v>
      </c>
      <c r="O55" s="1">
        <v>90</v>
      </c>
      <c r="P55" s="1" t="s">
        <v>49</v>
      </c>
      <c r="Q55" s="1" t="s">
        <v>49</v>
      </c>
      <c r="R55" s="1">
        <v>90</v>
      </c>
      <c r="S55" s="1"/>
      <c r="T55" s="1"/>
      <c r="U55" s="1" t="s">
        <v>49</v>
      </c>
      <c r="V55" s="1">
        <v>200000</v>
      </c>
      <c r="W55" s="1" t="s">
        <v>49</v>
      </c>
      <c r="X55" s="1" t="s">
        <v>49</v>
      </c>
      <c r="Y55" s="8">
        <v>2375</v>
      </c>
      <c r="Z55" s="1" t="s">
        <v>49</v>
      </c>
      <c r="AA55" s="1" t="s">
        <v>49</v>
      </c>
      <c r="AB55" s="1" t="s">
        <v>49</v>
      </c>
      <c r="AC55" s="1" t="s">
        <v>49</v>
      </c>
      <c r="AD55" s="1">
        <v>90</v>
      </c>
      <c r="AE55" s="8" t="s">
        <v>49</v>
      </c>
      <c r="AF55" s="8">
        <v>200000</v>
      </c>
      <c r="AG55" s="1" t="s">
        <v>49</v>
      </c>
      <c r="AH55" s="1" t="s">
        <v>49</v>
      </c>
      <c r="AI55" s="1" t="s">
        <v>49</v>
      </c>
      <c r="AJ55" s="1" t="s">
        <v>49</v>
      </c>
      <c r="AK55" s="1">
        <v>90</v>
      </c>
      <c r="AL55" s="1">
        <v>90</v>
      </c>
      <c r="AM55" s="1" t="s">
        <v>21</v>
      </c>
      <c r="AN55" s="1" t="s">
        <v>48</v>
      </c>
      <c r="AO55" s="1" t="s">
        <v>49</v>
      </c>
      <c r="AP55" s="1" t="s">
        <v>40</v>
      </c>
      <c r="AQ55" s="1" t="s">
        <v>41</v>
      </c>
      <c r="AR55" s="1" t="s">
        <v>42</v>
      </c>
      <c r="AS55" s="1" t="s">
        <v>42</v>
      </c>
      <c r="AT55" s="1" t="s">
        <v>42</v>
      </c>
      <c r="AU55" s="1" t="s">
        <v>43</v>
      </c>
      <c r="AV55" s="6"/>
      <c r="AW55" s="6"/>
      <c r="AX55" s="6"/>
    </row>
    <row r="56" spans="1:50" ht="30" x14ac:dyDescent="0.25">
      <c r="A56" s="1">
        <v>50</v>
      </c>
      <c r="B56" s="3" t="s">
        <v>370</v>
      </c>
      <c r="C56" s="3" t="s">
        <v>351</v>
      </c>
      <c r="D56" s="2" t="s">
        <v>320</v>
      </c>
      <c r="E56" s="1" t="s">
        <v>170</v>
      </c>
      <c r="F56" s="1" t="s">
        <v>165</v>
      </c>
      <c r="G56" s="1" t="s">
        <v>169</v>
      </c>
      <c r="H56" s="1" t="s">
        <v>388</v>
      </c>
      <c r="I56" s="1" t="s">
        <v>390</v>
      </c>
      <c r="J56" s="1" t="s">
        <v>40</v>
      </c>
      <c r="K56" s="1"/>
      <c r="L56" s="1" t="s">
        <v>48</v>
      </c>
      <c r="M56" s="1"/>
      <c r="N56" s="1" t="s">
        <v>21</v>
      </c>
      <c r="O56" s="1">
        <v>280</v>
      </c>
      <c r="P56" s="1" t="s">
        <v>49</v>
      </c>
      <c r="Q56" s="1" t="s">
        <v>49</v>
      </c>
      <c r="R56" s="1">
        <v>280</v>
      </c>
      <c r="S56" s="1"/>
      <c r="T56" s="1"/>
      <c r="U56" s="1" t="s">
        <v>49</v>
      </c>
      <c r="V56" s="1">
        <v>1200000</v>
      </c>
      <c r="W56" s="1" t="s">
        <v>49</v>
      </c>
      <c r="X56" s="1" t="s">
        <v>49</v>
      </c>
      <c r="Y56" s="8">
        <v>20000</v>
      </c>
      <c r="Z56" s="1" t="s">
        <v>49</v>
      </c>
      <c r="AA56" s="1" t="s">
        <v>49</v>
      </c>
      <c r="AB56" s="1" t="s">
        <v>49</v>
      </c>
      <c r="AC56" s="1" t="s">
        <v>49</v>
      </c>
      <c r="AD56" s="1">
        <v>280</v>
      </c>
      <c r="AE56" s="8" t="s">
        <v>49</v>
      </c>
      <c r="AF56" s="8">
        <v>1200000</v>
      </c>
      <c r="AG56" s="1" t="s">
        <v>49</v>
      </c>
      <c r="AH56" s="1" t="s">
        <v>49</v>
      </c>
      <c r="AI56" s="1" t="s">
        <v>49</v>
      </c>
      <c r="AJ56" s="1" t="s">
        <v>49</v>
      </c>
      <c r="AK56" s="1">
        <v>280</v>
      </c>
      <c r="AL56" s="1">
        <v>280</v>
      </c>
      <c r="AM56" s="1" t="s">
        <v>21</v>
      </c>
      <c r="AN56" s="1" t="s">
        <v>48</v>
      </c>
      <c r="AO56" s="1" t="s">
        <v>49</v>
      </c>
      <c r="AP56" s="1" t="s">
        <v>40</v>
      </c>
      <c r="AQ56" s="1" t="s">
        <v>41</v>
      </c>
      <c r="AR56" s="1" t="s">
        <v>42</v>
      </c>
      <c r="AS56" s="1" t="s">
        <v>42</v>
      </c>
      <c r="AT56" s="1" t="s">
        <v>42</v>
      </c>
      <c r="AU56" s="1" t="s">
        <v>171</v>
      </c>
      <c r="AV56" s="6"/>
      <c r="AW56" s="6"/>
      <c r="AX56" s="6"/>
    </row>
    <row r="57" spans="1:50" x14ac:dyDescent="0.25">
      <c r="A57" s="6"/>
      <c r="B57" s="6"/>
      <c r="C57" s="6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6"/>
      <c r="Q57" s="6"/>
      <c r="R57" s="6"/>
      <c r="S57" s="6"/>
      <c r="T57" s="6"/>
      <c r="U57" s="6"/>
      <c r="V57" s="6"/>
      <c r="W57" s="6"/>
      <c r="X57" s="6"/>
      <c r="Y57" s="15"/>
      <c r="Z57" s="6"/>
      <c r="AA57" s="6"/>
      <c r="AB57" s="6"/>
      <c r="AC57" s="6"/>
      <c r="AD57" s="6"/>
      <c r="AE57" s="15"/>
      <c r="AF57" s="15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9" spans="1:50" ht="15.75" x14ac:dyDescent="0.25">
      <c r="AP59" s="38" t="s">
        <v>328</v>
      </c>
    </row>
    <row r="60" spans="1:50" ht="15.75" x14ac:dyDescent="0.25">
      <c r="AP60" s="38" t="s">
        <v>329</v>
      </c>
    </row>
    <row r="61" spans="1:50" ht="15.75" x14ac:dyDescent="0.25">
      <c r="AP61" s="38" t="s">
        <v>330</v>
      </c>
    </row>
    <row r="62" spans="1:50" ht="15.75" x14ac:dyDescent="0.25">
      <c r="AP62" s="38"/>
    </row>
    <row r="63" spans="1:50" ht="15.75" x14ac:dyDescent="0.25">
      <c r="AP63" s="38"/>
    </row>
    <row r="64" spans="1:50" ht="15.75" x14ac:dyDescent="0.25">
      <c r="AP64" s="38"/>
    </row>
    <row r="65" spans="42:42" ht="15.75" x14ac:dyDescent="0.25">
      <c r="AP65" s="38"/>
    </row>
    <row r="66" spans="42:42" ht="15.75" x14ac:dyDescent="0.25">
      <c r="AP66" s="39" t="s">
        <v>331</v>
      </c>
    </row>
    <row r="67" spans="42:42" ht="15.75" x14ac:dyDescent="0.25">
      <c r="AP67" s="38" t="s">
        <v>332</v>
      </c>
    </row>
    <row r="68" spans="42:42" ht="15.75" x14ac:dyDescent="0.25">
      <c r="AP68" s="38" t="s">
        <v>333</v>
      </c>
    </row>
  </sheetData>
  <mergeCells count="27">
    <mergeCell ref="U5:X5"/>
    <mergeCell ref="L5:L6"/>
    <mergeCell ref="M5:M6"/>
    <mergeCell ref="N5:N6"/>
    <mergeCell ref="O5:O6"/>
    <mergeCell ref="S5:S6"/>
    <mergeCell ref="I5:I6"/>
    <mergeCell ref="J5:J6"/>
    <mergeCell ref="K5:K6"/>
    <mergeCell ref="T5:T6"/>
    <mergeCell ref="P5:R5"/>
    <mergeCell ref="A2:AU2"/>
    <mergeCell ref="A5:A6"/>
    <mergeCell ref="D5:D6"/>
    <mergeCell ref="F5:F6"/>
    <mergeCell ref="G5:G6"/>
    <mergeCell ref="E5:E6"/>
    <mergeCell ref="Y5:AA5"/>
    <mergeCell ref="AB5:AD5"/>
    <mergeCell ref="AE5:AH5"/>
    <mergeCell ref="AI5:AL5"/>
    <mergeCell ref="AM5:AP5"/>
    <mergeCell ref="AQ5:AT5"/>
    <mergeCell ref="AU5:AU6"/>
    <mergeCell ref="B5:B6"/>
    <mergeCell ref="C5:C6"/>
    <mergeCell ref="H5:H6"/>
  </mergeCells>
  <pageMargins left="0.31496062992125984" right="1.6929133858267718" top="0.55118110236220474" bottom="0.55118110236220474" header="0.31496062992125984" footer="0.31496062992125984"/>
  <pageSetup paperSize="5" scale="48" orientation="landscape" horizontalDpi="4294967293" verticalDpi="0" r:id="rId1"/>
  <colBreaks count="1" manualBreakCount="1">
    <brk id="4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Sheet2</vt:lpstr>
      <vt:lpstr>Sheet2 (2)</vt:lpstr>
      <vt:lpstr>Sheet2 (3)</vt:lpstr>
      <vt:lpstr>Sheet2 (4)</vt:lpstr>
      <vt:lpstr>Sheet2 (5)</vt:lpstr>
      <vt:lpstr>Sheet2 (6)</vt:lpstr>
      <vt:lpstr>PROVINSI</vt:lpstr>
      <vt:lpstr>kemendag</vt:lpstr>
      <vt:lpstr>kemendag!Print_Area</vt:lpstr>
      <vt:lpstr>PROVINSI!Print_Area</vt:lpstr>
      <vt:lpstr>Sheet2!Print_Area</vt:lpstr>
      <vt:lpstr>'Sheet2 (2)'!Print_Area</vt:lpstr>
      <vt:lpstr>'Sheet2 (3)'!Print_Area</vt:lpstr>
      <vt:lpstr>'Sheet2 (4)'!Print_Area</vt:lpstr>
      <vt:lpstr>'Sheet2 (5)'!Print_Area</vt:lpstr>
      <vt:lpstr>'Sheet2 (6)'!Print_Area</vt:lpstr>
      <vt:lpstr>kemendag!Print_Titles</vt:lpstr>
      <vt:lpstr>PROVINSI!Print_Titles</vt:lpstr>
      <vt:lpstr>Sheet2!Print_Titles</vt:lpstr>
      <vt:lpstr>'Sheet2 (2)'!Print_Titles</vt:lpstr>
      <vt:lpstr>'Sheet2 (3)'!Print_Titles</vt:lpstr>
      <vt:lpstr>'Sheet2 (4)'!Print_Titles</vt:lpstr>
      <vt:lpstr>'Sheet2 (5)'!Print_Titles</vt:lpstr>
      <vt:lpstr>'Sheet2 (6)'!Print_Titles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MyPC One Pro K5-24</cp:lastModifiedBy>
  <cp:lastPrinted>2026-06-03T03:12:49Z</cp:lastPrinted>
  <dcterms:created xsi:type="dcterms:W3CDTF">2016-07-28T06:48:15Z</dcterms:created>
  <dcterms:modified xsi:type="dcterms:W3CDTF">2026-06-03T08:56:54Z</dcterms:modified>
</cp:coreProperties>
</file>