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hair\OneDrive\Dokumen\PKL\Data Kecamatan\Tanjung Agung\"/>
    </mc:Choice>
  </mc:AlternateContent>
  <xr:revisionPtr revIDLastSave="0" documentId="8_{90618AAC-BC02-4B7D-B7C7-9CC8896A8123}" xr6:coauthVersionLast="47" xr6:coauthVersionMax="47" xr10:uidLastSave="{00000000-0000-0000-0000-000000000000}"/>
  <bookViews>
    <workbookView xWindow="-108" yWindow="-108" windowWidth="23256" windowHeight="12456" xr2:uid="{901B8384-E36B-49B9-9969-615513AA02C4}"/>
  </bookViews>
  <sheets>
    <sheet name="FORM 1B" sheetId="1" r:id="rId1"/>
  </sheets>
  <externalReferences>
    <externalReference r:id="rId2"/>
  </externalReferences>
  <definedNames>
    <definedName name="_xlnm.Print_Area" localSheetId="0">'FORM 1B'!$A$1:$W$38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E10" i="1" s="1"/>
  <c r="D10" i="1"/>
  <c r="F10" i="1"/>
  <c r="H10" i="1" s="1"/>
  <c r="G10" i="1"/>
  <c r="I10" i="1"/>
  <c r="R10" i="1" s="1"/>
  <c r="J10" i="1"/>
  <c r="S10" i="1" s="1"/>
  <c r="K10" i="1"/>
  <c r="L10" i="1"/>
  <c r="N10" i="1" s="1"/>
  <c r="M10" i="1"/>
  <c r="O10" i="1"/>
  <c r="Q10" i="1" s="1"/>
  <c r="P10" i="1"/>
  <c r="W10" i="1"/>
  <c r="C11" i="1"/>
  <c r="C24" i="1" s="1"/>
  <c r="D11" i="1"/>
  <c r="D24" i="1" s="1"/>
  <c r="E11" i="1"/>
  <c r="F11" i="1"/>
  <c r="H11" i="1" s="1"/>
  <c r="G11" i="1"/>
  <c r="G24" i="1" s="1"/>
  <c r="I11" i="1"/>
  <c r="J11" i="1"/>
  <c r="K11" i="1"/>
  <c r="L11" i="1"/>
  <c r="M11" i="1"/>
  <c r="N11" i="1"/>
  <c r="O11" i="1"/>
  <c r="O24" i="1" s="1"/>
  <c r="Q24" i="1" s="1"/>
  <c r="P11" i="1"/>
  <c r="P24" i="1" s="1"/>
  <c r="Q11" i="1"/>
  <c r="W11" i="1"/>
  <c r="A12" i="1"/>
  <c r="C12" i="1"/>
  <c r="E12" i="1" s="1"/>
  <c r="D12" i="1"/>
  <c r="F12" i="1"/>
  <c r="G12" i="1"/>
  <c r="S12" i="1" s="1"/>
  <c r="I12" i="1"/>
  <c r="I24" i="1" s="1"/>
  <c r="J12" i="1"/>
  <c r="J24" i="1" s="1"/>
  <c r="K12" i="1"/>
  <c r="L12" i="1"/>
  <c r="N12" i="1" s="1"/>
  <c r="M12" i="1"/>
  <c r="O12" i="1"/>
  <c r="P12" i="1"/>
  <c r="Q12" i="1" s="1"/>
  <c r="W12" i="1"/>
  <c r="A13" i="1"/>
  <c r="C13" i="1"/>
  <c r="E13" i="1" s="1"/>
  <c r="D13" i="1"/>
  <c r="S13" i="1" s="1"/>
  <c r="F13" i="1"/>
  <c r="G13" i="1"/>
  <c r="H13" i="1"/>
  <c r="I13" i="1"/>
  <c r="J13" i="1"/>
  <c r="K13" i="1"/>
  <c r="L13" i="1"/>
  <c r="M13" i="1"/>
  <c r="N13" i="1"/>
  <c r="O13" i="1"/>
  <c r="Q13" i="1" s="1"/>
  <c r="P13" i="1"/>
  <c r="W13" i="1"/>
  <c r="C14" i="1"/>
  <c r="D14" i="1"/>
  <c r="E14" i="1"/>
  <c r="F14" i="1"/>
  <c r="R14" i="1" s="1"/>
  <c r="G14" i="1"/>
  <c r="S14" i="1" s="1"/>
  <c r="H14" i="1"/>
  <c r="I14" i="1"/>
  <c r="K14" i="1" s="1"/>
  <c r="J14" i="1"/>
  <c r="L14" i="1"/>
  <c r="M14" i="1"/>
  <c r="N14" i="1" s="1"/>
  <c r="O14" i="1"/>
  <c r="P14" i="1"/>
  <c r="Q14" i="1"/>
  <c r="W14" i="1"/>
  <c r="A15" i="1"/>
  <c r="C15" i="1"/>
  <c r="D15" i="1"/>
  <c r="E15" i="1"/>
  <c r="F15" i="1"/>
  <c r="G15" i="1"/>
  <c r="H15" i="1"/>
  <c r="I15" i="1"/>
  <c r="R15" i="1" s="1"/>
  <c r="J15" i="1"/>
  <c r="S15" i="1" s="1"/>
  <c r="K15" i="1"/>
  <c r="L15" i="1"/>
  <c r="N15" i="1" s="1"/>
  <c r="M15" i="1"/>
  <c r="O15" i="1"/>
  <c r="P15" i="1"/>
  <c r="Q15" i="1"/>
  <c r="W15" i="1"/>
  <c r="A16" i="1"/>
  <c r="A17" i="1" s="1"/>
  <c r="A18" i="1" s="1"/>
  <c r="A19" i="1" s="1"/>
  <c r="A20" i="1" s="1"/>
  <c r="A21" i="1" s="1"/>
  <c r="A22" i="1" s="1"/>
  <c r="A23" i="1" s="1"/>
  <c r="C16" i="1"/>
  <c r="R16" i="1" s="1"/>
  <c r="D16" i="1"/>
  <c r="S16" i="1" s="1"/>
  <c r="F16" i="1"/>
  <c r="H16" i="1" s="1"/>
  <c r="G16" i="1"/>
  <c r="I16" i="1"/>
  <c r="K16" i="1" s="1"/>
  <c r="J16" i="1"/>
  <c r="L16" i="1"/>
  <c r="M16" i="1"/>
  <c r="N16" i="1"/>
  <c r="O16" i="1"/>
  <c r="Q16" i="1" s="1"/>
  <c r="P16" i="1"/>
  <c r="W16" i="1"/>
  <c r="C17" i="1"/>
  <c r="D17" i="1"/>
  <c r="E17" i="1"/>
  <c r="F17" i="1"/>
  <c r="G17" i="1"/>
  <c r="S17" i="1" s="1"/>
  <c r="T17" i="1" s="1"/>
  <c r="H17" i="1"/>
  <c r="I17" i="1"/>
  <c r="K17" i="1" s="1"/>
  <c r="J17" i="1"/>
  <c r="L17" i="1"/>
  <c r="M17" i="1"/>
  <c r="N17" i="1"/>
  <c r="O17" i="1"/>
  <c r="P17" i="1"/>
  <c r="Q17" i="1"/>
  <c r="R17" i="1"/>
  <c r="W17" i="1"/>
  <c r="C18" i="1"/>
  <c r="D18" i="1"/>
  <c r="E18" i="1"/>
  <c r="F18" i="1"/>
  <c r="G18" i="1"/>
  <c r="H18" i="1"/>
  <c r="I18" i="1"/>
  <c r="R18" i="1" s="1"/>
  <c r="J18" i="1"/>
  <c r="S18" i="1" s="1"/>
  <c r="K18" i="1"/>
  <c r="L18" i="1"/>
  <c r="N18" i="1" s="1"/>
  <c r="M18" i="1"/>
  <c r="O18" i="1"/>
  <c r="P18" i="1"/>
  <c r="Q18" i="1"/>
  <c r="W18" i="1"/>
  <c r="C19" i="1"/>
  <c r="R19" i="1" s="1"/>
  <c r="D19" i="1"/>
  <c r="S19" i="1" s="1"/>
  <c r="F19" i="1"/>
  <c r="H19" i="1" s="1"/>
  <c r="G19" i="1"/>
  <c r="I19" i="1"/>
  <c r="K19" i="1" s="1"/>
  <c r="J19" i="1"/>
  <c r="L19" i="1"/>
  <c r="M19" i="1"/>
  <c r="N19" i="1"/>
  <c r="O19" i="1"/>
  <c r="Q19" i="1" s="1"/>
  <c r="P19" i="1"/>
  <c r="W19" i="1"/>
  <c r="C20" i="1"/>
  <c r="D20" i="1"/>
  <c r="E20" i="1"/>
  <c r="F20" i="1"/>
  <c r="R20" i="1" s="1"/>
  <c r="G20" i="1"/>
  <c r="S20" i="1" s="1"/>
  <c r="H20" i="1"/>
  <c r="I20" i="1"/>
  <c r="K20" i="1" s="1"/>
  <c r="J20" i="1"/>
  <c r="L20" i="1"/>
  <c r="M20" i="1"/>
  <c r="N20" i="1" s="1"/>
  <c r="O20" i="1"/>
  <c r="P20" i="1"/>
  <c r="Q20" i="1"/>
  <c r="W20" i="1"/>
  <c r="C21" i="1"/>
  <c r="D21" i="1"/>
  <c r="E21" i="1"/>
  <c r="F21" i="1"/>
  <c r="G21" i="1"/>
  <c r="H21" i="1"/>
  <c r="I21" i="1"/>
  <c r="R21" i="1" s="1"/>
  <c r="J21" i="1"/>
  <c r="S21" i="1" s="1"/>
  <c r="K21" i="1"/>
  <c r="L21" i="1"/>
  <c r="N21" i="1" s="1"/>
  <c r="M21" i="1"/>
  <c r="O21" i="1"/>
  <c r="P21" i="1"/>
  <c r="Q21" i="1"/>
  <c r="W21" i="1"/>
  <c r="C22" i="1"/>
  <c r="R22" i="1" s="1"/>
  <c r="D22" i="1"/>
  <c r="S22" i="1" s="1"/>
  <c r="F22" i="1"/>
  <c r="H22" i="1" s="1"/>
  <c r="G22" i="1"/>
  <c r="I22" i="1"/>
  <c r="K22" i="1" s="1"/>
  <c r="J22" i="1"/>
  <c r="L22" i="1"/>
  <c r="M22" i="1"/>
  <c r="N22" i="1"/>
  <c r="O22" i="1"/>
  <c r="Q22" i="1" s="1"/>
  <c r="P22" i="1"/>
  <c r="W22" i="1"/>
  <c r="C23" i="1"/>
  <c r="D23" i="1"/>
  <c r="E23" i="1"/>
  <c r="F23" i="1"/>
  <c r="G23" i="1"/>
  <c r="S23" i="1" s="1"/>
  <c r="H23" i="1"/>
  <c r="I23" i="1"/>
  <c r="K23" i="1" s="1"/>
  <c r="J23" i="1"/>
  <c r="L23" i="1"/>
  <c r="M23" i="1"/>
  <c r="N23" i="1" s="1"/>
  <c r="O23" i="1"/>
  <c r="P23" i="1"/>
  <c r="Q23" i="1"/>
  <c r="W23" i="1"/>
  <c r="M24" i="1"/>
  <c r="U24" i="1"/>
  <c r="V24" i="1"/>
  <c r="W24" i="1"/>
  <c r="T14" i="1" l="1"/>
  <c r="K24" i="1"/>
  <c r="T19" i="1"/>
  <c r="T21" i="1"/>
  <c r="T10" i="1"/>
  <c r="S24" i="1"/>
  <c r="T15" i="1"/>
  <c r="T22" i="1"/>
  <c r="T16" i="1"/>
  <c r="T20" i="1"/>
  <c r="T18" i="1"/>
  <c r="R24" i="1"/>
  <c r="T24" i="1" s="1"/>
  <c r="E22" i="1"/>
  <c r="E19" i="1"/>
  <c r="E16" i="1"/>
  <c r="E24" i="1" s="1"/>
  <c r="S11" i="1"/>
  <c r="R11" i="1"/>
  <c r="T11" i="1" s="1"/>
  <c r="R12" i="1"/>
  <c r="T12" i="1" s="1"/>
  <c r="L24" i="1"/>
  <c r="N24" i="1" s="1"/>
  <c r="F24" i="1"/>
  <c r="H24" i="1" s="1"/>
  <c r="R23" i="1"/>
  <c r="T23" i="1" s="1"/>
  <c r="R13" i="1"/>
  <c r="T13" i="1" s="1"/>
</calcChain>
</file>

<file path=xl/sharedStrings.xml><?xml version="1.0" encoding="utf-8"?>
<sst xmlns="http://schemas.openxmlformats.org/spreadsheetml/2006/main" count="52" uniqueCount="34">
  <si>
    <t>JUMLAH</t>
  </si>
  <si>
    <t>PULAU PANGGUNG</t>
  </si>
  <si>
    <t>TANJUNG LALANG</t>
  </si>
  <si>
    <t>PENYANDINGAN</t>
  </si>
  <si>
    <t>SELEMAN</t>
  </si>
  <si>
    <t>TANJUNG KARANGAN</t>
  </si>
  <si>
    <t>MUARA EMIL</t>
  </si>
  <si>
    <t>TANJUNG AGUNG</t>
  </si>
  <si>
    <t>MATAS</t>
  </si>
  <si>
    <t>PADURAKSA</t>
  </si>
  <si>
    <t>PANDAN ENIM</t>
  </si>
  <si>
    <t>LESUNG BATU</t>
  </si>
  <si>
    <t>TANJUNG BULAN</t>
  </si>
  <si>
    <t>PAGAR DEWA</t>
  </si>
  <si>
    <t>EMBAWANG</t>
  </si>
  <si>
    <t>P</t>
  </si>
  <si>
    <t>L</t>
  </si>
  <si>
    <t>L + P</t>
  </si>
  <si>
    <t>KK</t>
  </si>
  <si>
    <t>AKHIR BULAN INI</t>
  </si>
  <si>
    <t>DATANG</t>
  </si>
  <si>
    <t>PINDAH</t>
  </si>
  <si>
    <t>MATI</t>
  </si>
  <si>
    <t>LAHIR</t>
  </si>
  <si>
    <t>PENDUDUK BULAN LALU</t>
  </si>
  <si>
    <t>DESA</t>
  </si>
  <si>
    <t>NO</t>
  </si>
  <si>
    <t xml:space="preserve"> </t>
  </si>
  <si>
    <t>REKAPITULASI</t>
  </si>
  <si>
    <t>BULAN: DESEMBER 2024</t>
  </si>
  <si>
    <t>KECAMATAN TANJUNG AGUNG</t>
  </si>
  <si>
    <t>FORM : 1B</t>
  </si>
  <si>
    <t xml:space="preserve">        LAPORAN KEPENDUDUKAN</t>
  </si>
  <si>
    <t>PEMERINTAH KABUPATEN MUARA ENIM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</si>
</sst>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b/>
      <sz val="12"/>
      <color theme="1"/>
      <name val="Times New Roman"/>
      <family val="1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165" fontId="2" fillId="0" borderId="0" xfId="1" applyNumberFormat="1" applyFont="1" applyAlignment="1">
      <alignment horizontal="center"/>
    </xf>
    <xf numFmtId="165" fontId="2" fillId="2" borderId="1" xfId="1" applyNumberFormat="1" applyFont="1" applyFill="1" applyBorder="1" applyAlignment="1">
      <alignment horizontal="center" vertical="center"/>
    </xf>
    <xf numFmtId="37" fontId="2" fillId="2" borderId="1" xfId="1" applyNumberFormat="1" applyFont="1" applyFill="1" applyBorder="1" applyAlignment="1">
      <alignment horizontal="center" vertical="center"/>
    </xf>
    <xf numFmtId="37" fontId="2" fillId="3" borderId="1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center" vertical="center"/>
    </xf>
    <xf numFmtId="37" fontId="4" fillId="4" borderId="1" xfId="1" applyNumberFormat="1" applyFont="1" applyFill="1" applyBorder="1" applyAlignment="1">
      <alignment horizontal="center" vertical="center"/>
    </xf>
    <xf numFmtId="165" fontId="2" fillId="4" borderId="1" xfId="1" applyNumberFormat="1" applyFont="1" applyFill="1" applyBorder="1" applyAlignment="1">
      <alignment horizontal="center" vertical="center"/>
    </xf>
    <xf numFmtId="37" fontId="4" fillId="5" borderId="1" xfId="1" applyNumberFormat="1" applyFont="1" applyFill="1" applyBorder="1" applyAlignment="1">
      <alignment horizontal="center" vertical="center"/>
    </xf>
    <xf numFmtId="165" fontId="2" fillId="4" borderId="1" xfId="1" quotePrefix="1" applyNumberFormat="1" applyFont="1" applyFill="1" applyBorder="1" applyAlignment="1">
      <alignment horizontal="center" vertical="center"/>
    </xf>
    <xf numFmtId="165" fontId="2" fillId="0" borderId="1" xfId="1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165" fontId="3" fillId="2" borderId="1" xfId="1" applyNumberFormat="1" applyFont="1" applyFill="1" applyBorder="1" applyAlignment="1">
      <alignment horizontal="center"/>
    </xf>
    <xf numFmtId="165" fontId="3" fillId="2" borderId="2" xfId="1" applyNumberFormat="1" applyFont="1" applyFill="1" applyBorder="1" applyAlignment="1">
      <alignment horizontal="center"/>
    </xf>
    <xf numFmtId="165" fontId="3" fillId="2" borderId="5" xfId="1" applyNumberFormat="1" applyFont="1" applyFill="1" applyBorder="1" applyAlignment="1">
      <alignment horizontal="center"/>
    </xf>
    <xf numFmtId="165" fontId="3" fillId="2" borderId="3" xfId="1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165" fontId="3" fillId="0" borderId="0" xfId="1" applyNumberFormat="1" applyFont="1" applyAlignment="1">
      <alignment horizontal="center"/>
    </xf>
    <xf numFmtId="0" fontId="3" fillId="0" borderId="0" xfId="0" applyFont="1"/>
    <xf numFmtId="165" fontId="5" fillId="0" borderId="0" xfId="1" applyNumberFormat="1" applyFont="1" applyAlignment="1">
      <alignment horizontal="center" vertical="center"/>
    </xf>
    <xf numFmtId="165" fontId="5" fillId="0" borderId="0" xfId="1" applyNumberFormat="1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331769</xdr:colOff>
      <xdr:row>24</xdr:row>
      <xdr:rowOff>149830</xdr:rowOff>
    </xdr:from>
    <xdr:to>
      <xdr:col>22</xdr:col>
      <xdr:colOff>449493</xdr:colOff>
      <xdr:row>36</xdr:row>
      <xdr:rowOff>117724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022C85D-6D3D-4BB1-81B9-959A09DA0CDC}"/>
            </a:ext>
          </a:extLst>
        </xdr:cNvPr>
        <xdr:cNvSpPr txBox="1"/>
      </xdr:nvSpPr>
      <xdr:spPr>
        <a:xfrm>
          <a:off x="10954049" y="4538950"/>
          <a:ext cx="3241924" cy="21624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Tanjung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Agung,  Januari 2026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a.n Camat Tanjung Agung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sekretaris</a:t>
          </a:r>
        </a:p>
        <a:p>
          <a:pPr algn="ctr"/>
          <a:endParaRPr lang="en-US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PAUSI, SE</a:t>
          </a:r>
          <a:endParaRPr lang="en-US">
            <a:effectLst/>
          </a:endParaRPr>
        </a:p>
        <a:p>
          <a:pPr algn="ctr"/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NIP. 197811042006041012</a:t>
          </a:r>
          <a:endParaRPr lang="en-US">
            <a:effectLst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hair\OneDrive\Dokumen\PKL\Data%20Kecamatan\Data%20penduduk%20berdasarkan%20jenis%20kelamin%202025.xlsx" TargetMode="External"/><Relationship Id="rId1" Type="http://schemas.openxmlformats.org/officeDocument/2006/relationships/externalLinkPath" Target="file:///C:\Users\khair\OneDrive\Dokumen\PKL\Data%20Kecamatan\Data%20penduduk%20berdasarkan%20jenis%20kelamin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 1A"/>
    </sheetNames>
    <sheetDataSet>
      <sheetData sheetId="0">
        <row r="10">
          <cell r="C10">
            <v>614</v>
          </cell>
          <cell r="D10">
            <v>644</v>
          </cell>
          <cell r="F10">
            <v>1</v>
          </cell>
          <cell r="G10">
            <v>1</v>
          </cell>
          <cell r="I10">
            <v>0</v>
          </cell>
          <cell r="J10">
            <v>0</v>
          </cell>
          <cell r="L10">
            <v>0</v>
          </cell>
          <cell r="M10">
            <v>0</v>
          </cell>
          <cell r="O10">
            <v>2</v>
          </cell>
          <cell r="P10">
            <v>0</v>
          </cell>
        </row>
        <row r="11">
          <cell r="C11">
            <v>865</v>
          </cell>
          <cell r="D11">
            <v>783</v>
          </cell>
          <cell r="F11">
            <v>2</v>
          </cell>
          <cell r="G11">
            <v>3</v>
          </cell>
          <cell r="I11">
            <v>0</v>
          </cell>
          <cell r="J11">
            <v>0</v>
          </cell>
          <cell r="L11">
            <v>0</v>
          </cell>
          <cell r="M11">
            <v>0</v>
          </cell>
          <cell r="O11">
            <v>0</v>
          </cell>
          <cell r="P11">
            <v>0</v>
          </cell>
        </row>
        <row r="12">
          <cell r="C12">
            <v>609</v>
          </cell>
          <cell r="D12">
            <v>554</v>
          </cell>
          <cell r="F12">
            <v>0</v>
          </cell>
          <cell r="G12">
            <v>0</v>
          </cell>
          <cell r="I12">
            <v>1</v>
          </cell>
          <cell r="J12">
            <v>0</v>
          </cell>
          <cell r="L12">
            <v>0</v>
          </cell>
          <cell r="M12">
            <v>0</v>
          </cell>
          <cell r="O12">
            <v>0</v>
          </cell>
          <cell r="P12">
            <v>0</v>
          </cell>
        </row>
        <row r="13">
          <cell r="C13">
            <v>316</v>
          </cell>
          <cell r="D13">
            <v>299</v>
          </cell>
          <cell r="F13">
            <v>0</v>
          </cell>
          <cell r="G13">
            <v>1</v>
          </cell>
          <cell r="I13">
            <v>0</v>
          </cell>
          <cell r="J13">
            <v>0</v>
          </cell>
          <cell r="L13">
            <v>0</v>
          </cell>
          <cell r="M13">
            <v>0</v>
          </cell>
          <cell r="O13">
            <v>0</v>
          </cell>
          <cell r="P13">
            <v>0</v>
          </cell>
        </row>
        <row r="14">
          <cell r="C14">
            <v>1233</v>
          </cell>
          <cell r="D14">
            <v>1166</v>
          </cell>
          <cell r="F14">
            <v>0</v>
          </cell>
          <cell r="G14">
            <v>1</v>
          </cell>
          <cell r="I14">
            <v>0</v>
          </cell>
          <cell r="J14">
            <v>2</v>
          </cell>
          <cell r="L14">
            <v>0</v>
          </cell>
          <cell r="M14">
            <v>0</v>
          </cell>
          <cell r="O14">
            <v>0</v>
          </cell>
          <cell r="P14">
            <v>0</v>
          </cell>
        </row>
        <row r="15">
          <cell r="C15">
            <v>1091</v>
          </cell>
          <cell r="D15">
            <v>1023</v>
          </cell>
          <cell r="F15">
            <v>0</v>
          </cell>
          <cell r="G15">
            <v>0</v>
          </cell>
          <cell r="I15">
            <v>2</v>
          </cell>
          <cell r="J15">
            <v>1</v>
          </cell>
          <cell r="L15">
            <v>0</v>
          </cell>
          <cell r="M15">
            <v>0</v>
          </cell>
          <cell r="O15">
            <v>0</v>
          </cell>
          <cell r="P15">
            <v>0</v>
          </cell>
        </row>
        <row r="16">
          <cell r="C16">
            <v>743</v>
          </cell>
          <cell r="D16">
            <v>680</v>
          </cell>
          <cell r="F16">
            <v>0</v>
          </cell>
          <cell r="G16">
            <v>0</v>
          </cell>
          <cell r="I16">
            <v>0</v>
          </cell>
          <cell r="J16">
            <v>0</v>
          </cell>
          <cell r="L16">
            <v>0</v>
          </cell>
          <cell r="M16">
            <v>0</v>
          </cell>
          <cell r="O16">
            <v>0</v>
          </cell>
          <cell r="P16">
            <v>0</v>
          </cell>
        </row>
        <row r="17">
          <cell r="C17">
            <v>3079</v>
          </cell>
          <cell r="D17">
            <v>3008</v>
          </cell>
          <cell r="F17">
            <v>2</v>
          </cell>
          <cell r="G17">
            <v>1</v>
          </cell>
          <cell r="I17">
            <v>3</v>
          </cell>
          <cell r="J17">
            <v>2</v>
          </cell>
          <cell r="L17">
            <v>0</v>
          </cell>
          <cell r="M17">
            <v>2</v>
          </cell>
          <cell r="O17">
            <v>0</v>
          </cell>
          <cell r="P17">
            <v>1</v>
          </cell>
        </row>
        <row r="18">
          <cell r="C18">
            <v>1119</v>
          </cell>
          <cell r="D18">
            <v>1015</v>
          </cell>
          <cell r="F18">
            <v>1</v>
          </cell>
          <cell r="G18">
            <v>0</v>
          </cell>
          <cell r="I18">
            <v>1</v>
          </cell>
          <cell r="J18">
            <v>1</v>
          </cell>
          <cell r="L18">
            <v>1</v>
          </cell>
          <cell r="M18">
            <v>0</v>
          </cell>
          <cell r="O18">
            <v>0</v>
          </cell>
          <cell r="P18">
            <v>0</v>
          </cell>
        </row>
        <row r="19">
          <cell r="C19">
            <v>1156</v>
          </cell>
          <cell r="D19">
            <v>1122</v>
          </cell>
          <cell r="F19">
            <v>1</v>
          </cell>
          <cell r="G19">
            <v>0</v>
          </cell>
          <cell r="I19">
            <v>0</v>
          </cell>
          <cell r="J19">
            <v>0</v>
          </cell>
          <cell r="L19">
            <v>0</v>
          </cell>
          <cell r="M19">
            <v>0</v>
          </cell>
          <cell r="O19">
            <v>0</v>
          </cell>
          <cell r="P19">
            <v>0</v>
          </cell>
        </row>
        <row r="20">
          <cell r="C20">
            <v>1395</v>
          </cell>
          <cell r="D20">
            <v>1307</v>
          </cell>
          <cell r="F20">
            <v>0</v>
          </cell>
          <cell r="G20">
            <v>0</v>
          </cell>
          <cell r="I20">
            <v>0</v>
          </cell>
          <cell r="J20">
            <v>0</v>
          </cell>
          <cell r="L20">
            <v>0</v>
          </cell>
          <cell r="M20">
            <v>0</v>
          </cell>
          <cell r="O20">
            <v>0</v>
          </cell>
          <cell r="P20">
            <v>0</v>
          </cell>
        </row>
        <row r="21">
          <cell r="C21">
            <v>830</v>
          </cell>
          <cell r="D21">
            <v>820</v>
          </cell>
          <cell r="F21">
            <v>0</v>
          </cell>
          <cell r="G21">
            <v>1</v>
          </cell>
          <cell r="I21">
            <v>2</v>
          </cell>
          <cell r="J21">
            <v>0</v>
          </cell>
          <cell r="L21">
            <v>0</v>
          </cell>
          <cell r="M21">
            <v>0</v>
          </cell>
          <cell r="O21">
            <v>0</v>
          </cell>
          <cell r="P21">
            <v>0</v>
          </cell>
        </row>
        <row r="22">
          <cell r="C22">
            <v>919</v>
          </cell>
          <cell r="D22">
            <v>893</v>
          </cell>
          <cell r="F22">
            <v>2</v>
          </cell>
          <cell r="G22">
            <v>0</v>
          </cell>
          <cell r="I22">
            <v>0</v>
          </cell>
          <cell r="J22">
            <v>1</v>
          </cell>
          <cell r="L22">
            <v>0</v>
          </cell>
          <cell r="M22">
            <v>0</v>
          </cell>
          <cell r="O22">
            <v>0</v>
          </cell>
          <cell r="P22">
            <v>0</v>
          </cell>
        </row>
        <row r="23">
          <cell r="C23">
            <v>1618</v>
          </cell>
          <cell r="D23">
            <v>1598</v>
          </cell>
          <cell r="F23">
            <v>0</v>
          </cell>
          <cell r="G23">
            <v>1</v>
          </cell>
          <cell r="I23">
            <v>0</v>
          </cell>
          <cell r="J23">
            <v>0</v>
          </cell>
          <cell r="L23">
            <v>0</v>
          </cell>
          <cell r="M23">
            <v>0</v>
          </cell>
          <cell r="O23">
            <v>0</v>
          </cell>
          <cell r="P2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337C3-A227-4B8D-BFF3-38A2F169CD2C}">
  <sheetPr>
    <tabColor rgb="FFFFFF00"/>
  </sheetPr>
  <dimension ref="A3:W35"/>
  <sheetViews>
    <sheetView tabSelected="1" zoomScale="89" zoomScaleNormal="89" workbookViewId="0">
      <selection activeCell="Z39" sqref="Z39"/>
    </sheetView>
  </sheetViews>
  <sheetFormatPr defaultColWidth="9.109375" defaultRowHeight="11.4" x14ac:dyDescent="0.2"/>
  <cols>
    <col min="1" max="1" width="3.5546875" style="1" customWidth="1"/>
    <col min="2" max="2" width="18.6640625" style="1" customWidth="1"/>
    <col min="3" max="5" width="7.6640625" style="2" customWidth="1"/>
    <col min="6" max="10" width="6.6640625" style="2" customWidth="1"/>
    <col min="11" max="11" width="7.109375" style="2" customWidth="1"/>
    <col min="12" max="17" width="6.6640625" style="2" customWidth="1"/>
    <col min="18" max="20" width="7.6640625" style="2" customWidth="1"/>
    <col min="21" max="21" width="7.44140625" style="2" customWidth="1"/>
    <col min="22" max="22" width="6.6640625" style="2" customWidth="1"/>
    <col min="23" max="23" width="7.88671875" style="2" customWidth="1"/>
    <col min="24" max="16384" width="9.109375" style="1"/>
  </cols>
  <sheetData>
    <row r="3" spans="1:23" ht="15.6" x14ac:dyDescent="0.3">
      <c r="A3" s="28" t="s">
        <v>33</v>
      </c>
      <c r="B3" s="28"/>
      <c r="C3" s="27"/>
      <c r="D3" s="27"/>
      <c r="E3" s="27"/>
      <c r="F3" s="27"/>
      <c r="G3" s="26" t="s">
        <v>32</v>
      </c>
      <c r="H3" s="26"/>
      <c r="I3" s="26"/>
      <c r="J3" s="26"/>
      <c r="K3" s="26"/>
      <c r="L3" s="26"/>
      <c r="M3" s="26"/>
      <c r="N3" s="26"/>
      <c r="O3" s="26"/>
      <c r="U3" s="29" t="s">
        <v>31</v>
      </c>
    </row>
    <row r="4" spans="1:23" ht="15.6" x14ac:dyDescent="0.3">
      <c r="A4" s="28" t="s">
        <v>30</v>
      </c>
      <c r="B4" s="28"/>
      <c r="C4" s="27"/>
      <c r="D4" s="27"/>
      <c r="E4" s="27"/>
      <c r="F4" s="27"/>
      <c r="G4" s="26" t="s">
        <v>29</v>
      </c>
      <c r="H4" s="26"/>
      <c r="I4" s="26"/>
      <c r="J4" s="26"/>
      <c r="K4" s="26"/>
      <c r="L4" s="26"/>
      <c r="M4" s="26"/>
      <c r="N4" s="26"/>
      <c r="O4" s="26"/>
      <c r="P4" s="26"/>
      <c r="U4" s="29" t="s">
        <v>28</v>
      </c>
    </row>
    <row r="5" spans="1:23" ht="15.6" x14ac:dyDescent="0.3">
      <c r="A5" s="28"/>
      <c r="B5" s="28"/>
      <c r="C5" s="27"/>
      <c r="D5" s="27"/>
      <c r="E5" s="27"/>
      <c r="F5" s="27"/>
      <c r="G5" s="26" t="s">
        <v>27</v>
      </c>
      <c r="H5" s="26"/>
      <c r="I5" s="26"/>
      <c r="J5" s="26"/>
      <c r="K5" s="26"/>
      <c r="L5" s="26"/>
      <c r="M5" s="26"/>
      <c r="N5" s="26"/>
      <c r="O5" s="26"/>
      <c r="P5" s="26"/>
    </row>
    <row r="6" spans="1:23" ht="12" x14ac:dyDescent="0.25">
      <c r="A6" s="25"/>
      <c r="B6" s="25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</row>
    <row r="7" spans="1:23" ht="12" x14ac:dyDescent="0.25">
      <c r="A7" s="23" t="s">
        <v>26</v>
      </c>
      <c r="B7" s="23" t="s">
        <v>25</v>
      </c>
      <c r="C7" s="22" t="s">
        <v>24</v>
      </c>
      <c r="D7" s="21"/>
      <c r="E7" s="20"/>
      <c r="F7" s="22" t="s">
        <v>23</v>
      </c>
      <c r="G7" s="21"/>
      <c r="H7" s="20"/>
      <c r="I7" s="22" t="s">
        <v>22</v>
      </c>
      <c r="J7" s="21"/>
      <c r="K7" s="20"/>
      <c r="L7" s="22" t="s">
        <v>21</v>
      </c>
      <c r="M7" s="21"/>
      <c r="N7" s="20"/>
      <c r="O7" s="22" t="s">
        <v>20</v>
      </c>
      <c r="P7" s="21"/>
      <c r="Q7" s="20"/>
      <c r="R7" s="22" t="s">
        <v>19</v>
      </c>
      <c r="S7" s="21"/>
      <c r="T7" s="20"/>
      <c r="U7" s="19" t="s">
        <v>18</v>
      </c>
      <c r="V7" s="19"/>
      <c r="W7" s="19"/>
    </row>
    <row r="8" spans="1:23" ht="12" x14ac:dyDescent="0.25">
      <c r="A8" s="18"/>
      <c r="B8" s="18"/>
      <c r="C8" s="17" t="s">
        <v>16</v>
      </c>
      <c r="D8" s="17" t="s">
        <v>15</v>
      </c>
      <c r="E8" s="17" t="s">
        <v>17</v>
      </c>
      <c r="F8" s="17" t="s">
        <v>16</v>
      </c>
      <c r="G8" s="17" t="s">
        <v>15</v>
      </c>
      <c r="H8" s="17" t="s">
        <v>17</v>
      </c>
      <c r="I8" s="17" t="s">
        <v>16</v>
      </c>
      <c r="J8" s="17" t="s">
        <v>15</v>
      </c>
      <c r="K8" s="17" t="s">
        <v>17</v>
      </c>
      <c r="L8" s="17" t="s">
        <v>16</v>
      </c>
      <c r="M8" s="17" t="s">
        <v>15</v>
      </c>
      <c r="N8" s="17" t="s">
        <v>17</v>
      </c>
      <c r="O8" s="17" t="s">
        <v>16</v>
      </c>
      <c r="P8" s="17" t="s">
        <v>15</v>
      </c>
      <c r="Q8" s="17" t="s">
        <v>17</v>
      </c>
      <c r="R8" s="17" t="s">
        <v>16</v>
      </c>
      <c r="S8" s="17" t="s">
        <v>15</v>
      </c>
      <c r="T8" s="17" t="s">
        <v>17</v>
      </c>
      <c r="U8" s="17" t="s">
        <v>16</v>
      </c>
      <c r="V8" s="17" t="s">
        <v>15</v>
      </c>
      <c r="W8" s="17" t="s">
        <v>0</v>
      </c>
    </row>
    <row r="9" spans="1:23" ht="12" x14ac:dyDescent="0.2">
      <c r="A9" s="16">
        <v>1</v>
      </c>
      <c r="B9" s="16">
        <v>2</v>
      </c>
      <c r="C9" s="16">
        <v>3</v>
      </c>
      <c r="D9" s="16">
        <v>4</v>
      </c>
      <c r="E9" s="16">
        <v>5</v>
      </c>
      <c r="F9" s="16">
        <v>6</v>
      </c>
      <c r="G9" s="16">
        <v>7</v>
      </c>
      <c r="H9" s="16">
        <v>8</v>
      </c>
      <c r="I9" s="16">
        <v>9</v>
      </c>
      <c r="J9" s="16">
        <v>10</v>
      </c>
      <c r="K9" s="16">
        <v>11</v>
      </c>
      <c r="L9" s="16">
        <v>12</v>
      </c>
      <c r="M9" s="16">
        <v>13</v>
      </c>
      <c r="N9" s="16">
        <v>14</v>
      </c>
      <c r="O9" s="16">
        <v>15</v>
      </c>
      <c r="P9" s="16">
        <v>16</v>
      </c>
      <c r="Q9" s="16">
        <v>17</v>
      </c>
      <c r="R9" s="16">
        <v>18</v>
      </c>
      <c r="S9" s="16">
        <v>19</v>
      </c>
      <c r="T9" s="16">
        <v>20</v>
      </c>
      <c r="U9" s="16">
        <v>21</v>
      </c>
      <c r="V9" s="16">
        <v>22</v>
      </c>
      <c r="W9" s="16">
        <v>23</v>
      </c>
    </row>
    <row r="10" spans="1:23" x14ac:dyDescent="0.2">
      <c r="A10" s="15">
        <v>1</v>
      </c>
      <c r="B10" s="14" t="s">
        <v>14</v>
      </c>
      <c r="C10" s="13">
        <f>'[1]FORM 1A'!C10</f>
        <v>614</v>
      </c>
      <c r="D10" s="12">
        <f>'[1]FORM 1A'!D10</f>
        <v>644</v>
      </c>
      <c r="E10" s="8">
        <f>C10+D10</f>
        <v>1258</v>
      </c>
      <c r="F10" s="9">
        <f>'[1]FORM 1A'!F10</f>
        <v>1</v>
      </c>
      <c r="G10" s="9">
        <f>'[1]FORM 1A'!G10</f>
        <v>1</v>
      </c>
      <c r="H10" s="11">
        <f>F10+G10</f>
        <v>2</v>
      </c>
      <c r="I10" s="9">
        <f>'[1]FORM 1A'!I10</f>
        <v>0</v>
      </c>
      <c r="J10" s="9">
        <f>'[1]FORM 1A'!J10</f>
        <v>0</v>
      </c>
      <c r="K10" s="11">
        <f>I10+J10</f>
        <v>0</v>
      </c>
      <c r="L10" s="9">
        <f>'[1]FORM 1A'!L10</f>
        <v>0</v>
      </c>
      <c r="M10" s="9">
        <f>'[1]FORM 1A'!M10</f>
        <v>0</v>
      </c>
      <c r="N10" s="11">
        <f>L10+M10</f>
        <v>0</v>
      </c>
      <c r="O10" s="9">
        <f>'[1]FORM 1A'!O10</f>
        <v>2</v>
      </c>
      <c r="P10" s="9">
        <f>'[1]FORM 1A'!P10</f>
        <v>0</v>
      </c>
      <c r="Q10" s="11">
        <f>O10+P10</f>
        <v>2</v>
      </c>
      <c r="R10" s="10">
        <f>C10+F10-I10-L10+O10</f>
        <v>617</v>
      </c>
      <c r="S10" s="10">
        <f>D10+G10-J10-M10+P10</f>
        <v>645</v>
      </c>
      <c r="T10" s="8">
        <f>R10+S10</f>
        <v>1262</v>
      </c>
      <c r="U10" s="9">
        <v>322</v>
      </c>
      <c r="V10" s="9">
        <v>87</v>
      </c>
      <c r="W10" s="8">
        <f>U10+V10</f>
        <v>409</v>
      </c>
    </row>
    <row r="11" spans="1:23" x14ac:dyDescent="0.2">
      <c r="A11" s="15">
        <v>2</v>
      </c>
      <c r="B11" s="14" t="s">
        <v>13</v>
      </c>
      <c r="C11" s="13">
        <f>'[1]FORM 1A'!C11</f>
        <v>865</v>
      </c>
      <c r="D11" s="12">
        <f>'[1]FORM 1A'!D11</f>
        <v>783</v>
      </c>
      <c r="E11" s="8">
        <f>C11+D11</f>
        <v>1648</v>
      </c>
      <c r="F11" s="9">
        <f>'[1]FORM 1A'!F11</f>
        <v>2</v>
      </c>
      <c r="G11" s="9">
        <f>'[1]FORM 1A'!G11</f>
        <v>3</v>
      </c>
      <c r="H11" s="11">
        <f>F11+G11</f>
        <v>5</v>
      </c>
      <c r="I11" s="9">
        <f>'[1]FORM 1A'!I11</f>
        <v>0</v>
      </c>
      <c r="J11" s="9">
        <f>'[1]FORM 1A'!J11</f>
        <v>0</v>
      </c>
      <c r="K11" s="11">
        <f>I11+J11</f>
        <v>0</v>
      </c>
      <c r="L11" s="9">
        <f>'[1]FORM 1A'!L11</f>
        <v>0</v>
      </c>
      <c r="M11" s="9">
        <f>'[1]FORM 1A'!M11</f>
        <v>0</v>
      </c>
      <c r="N11" s="11">
        <f>L11+M11</f>
        <v>0</v>
      </c>
      <c r="O11" s="9">
        <f>'[1]FORM 1A'!O11</f>
        <v>0</v>
      </c>
      <c r="P11" s="9">
        <f>'[1]FORM 1A'!P11</f>
        <v>0</v>
      </c>
      <c r="Q11" s="11">
        <f>O11+P11</f>
        <v>0</v>
      </c>
      <c r="R11" s="10">
        <f>C11+F11-I11-L11+O11</f>
        <v>867</v>
      </c>
      <c r="S11" s="10">
        <f>D11+G11-J11-M11+P11</f>
        <v>786</v>
      </c>
      <c r="T11" s="8">
        <f>R11+S11</f>
        <v>1653</v>
      </c>
      <c r="U11" s="9">
        <v>447</v>
      </c>
      <c r="V11" s="9">
        <v>74</v>
      </c>
      <c r="W11" s="8">
        <f>U11+V11</f>
        <v>521</v>
      </c>
    </row>
    <row r="12" spans="1:23" x14ac:dyDescent="0.2">
      <c r="A12" s="15">
        <f>A11+1</f>
        <v>3</v>
      </c>
      <c r="B12" s="14" t="s">
        <v>12</v>
      </c>
      <c r="C12" s="13">
        <f>'[1]FORM 1A'!C12</f>
        <v>609</v>
      </c>
      <c r="D12" s="12">
        <f>'[1]FORM 1A'!D12</f>
        <v>554</v>
      </c>
      <c r="E12" s="8">
        <f>C12+D12</f>
        <v>1163</v>
      </c>
      <c r="F12" s="9">
        <f>'[1]FORM 1A'!F12</f>
        <v>0</v>
      </c>
      <c r="G12" s="9">
        <f>'[1]FORM 1A'!G12</f>
        <v>0</v>
      </c>
      <c r="H12" s="11">
        <v>0</v>
      </c>
      <c r="I12" s="9">
        <f>'[1]FORM 1A'!I12</f>
        <v>1</v>
      </c>
      <c r="J12" s="9">
        <f>'[1]FORM 1A'!J12</f>
        <v>0</v>
      </c>
      <c r="K12" s="11">
        <f>I12+J12</f>
        <v>1</v>
      </c>
      <c r="L12" s="9">
        <f>'[1]FORM 1A'!L12</f>
        <v>0</v>
      </c>
      <c r="M12" s="9">
        <f>'[1]FORM 1A'!M12</f>
        <v>0</v>
      </c>
      <c r="N12" s="11">
        <f>L12+M12</f>
        <v>0</v>
      </c>
      <c r="O12" s="9">
        <f>'[1]FORM 1A'!O12</f>
        <v>0</v>
      </c>
      <c r="P12" s="9">
        <f>'[1]FORM 1A'!P12</f>
        <v>0</v>
      </c>
      <c r="Q12" s="11">
        <f>O12+P12</f>
        <v>0</v>
      </c>
      <c r="R12" s="10">
        <f>C12+F12-I12-L12+O12</f>
        <v>608</v>
      </c>
      <c r="S12" s="10">
        <f>D12+G12-J12-M12+P12</f>
        <v>554</v>
      </c>
      <c r="T12" s="8">
        <f>R12+S12</f>
        <v>1162</v>
      </c>
      <c r="U12" s="9">
        <v>286</v>
      </c>
      <c r="V12" s="9">
        <v>64</v>
      </c>
      <c r="W12" s="8">
        <f>U12+V12</f>
        <v>350</v>
      </c>
    </row>
    <row r="13" spans="1:23" x14ac:dyDescent="0.2">
      <c r="A13" s="15">
        <f>A12+1</f>
        <v>4</v>
      </c>
      <c r="B13" s="14" t="s">
        <v>11</v>
      </c>
      <c r="C13" s="13">
        <f>'[1]FORM 1A'!C13</f>
        <v>316</v>
      </c>
      <c r="D13" s="12">
        <f>'[1]FORM 1A'!D13</f>
        <v>299</v>
      </c>
      <c r="E13" s="8">
        <f>C13+D13</f>
        <v>615</v>
      </c>
      <c r="F13" s="9">
        <f>'[1]FORM 1A'!F13</f>
        <v>0</v>
      </c>
      <c r="G13" s="9">
        <f>'[1]FORM 1A'!G13</f>
        <v>1</v>
      </c>
      <c r="H13" s="11">
        <f>F13+G13</f>
        <v>1</v>
      </c>
      <c r="I13" s="9">
        <f>'[1]FORM 1A'!I13</f>
        <v>0</v>
      </c>
      <c r="J13" s="9">
        <f>'[1]FORM 1A'!J13</f>
        <v>0</v>
      </c>
      <c r="K13" s="11">
        <f>I13+J13</f>
        <v>0</v>
      </c>
      <c r="L13" s="9">
        <f>'[1]FORM 1A'!L13</f>
        <v>0</v>
      </c>
      <c r="M13" s="9">
        <f>'[1]FORM 1A'!M13</f>
        <v>0</v>
      </c>
      <c r="N13" s="11">
        <f>L13+M13</f>
        <v>0</v>
      </c>
      <c r="O13" s="9">
        <f>'[1]FORM 1A'!O13</f>
        <v>0</v>
      </c>
      <c r="P13" s="9">
        <f>'[1]FORM 1A'!P13</f>
        <v>0</v>
      </c>
      <c r="Q13" s="11">
        <f>O13+P13</f>
        <v>0</v>
      </c>
      <c r="R13" s="10">
        <f>C13+F13-I13-L13+O13</f>
        <v>316</v>
      </c>
      <c r="S13" s="10">
        <f>D13+G13-J13-M13+P13</f>
        <v>300</v>
      </c>
      <c r="T13" s="8">
        <f>R13+S13</f>
        <v>616</v>
      </c>
      <c r="U13" s="9">
        <v>167</v>
      </c>
      <c r="V13" s="9">
        <v>32</v>
      </c>
      <c r="W13" s="8">
        <f>U13+V13</f>
        <v>199</v>
      </c>
    </row>
    <row r="14" spans="1:23" x14ac:dyDescent="0.2">
      <c r="A14" s="15">
        <v>1</v>
      </c>
      <c r="B14" s="14" t="s">
        <v>10</v>
      </c>
      <c r="C14" s="13">
        <f>'[1]FORM 1A'!C14</f>
        <v>1233</v>
      </c>
      <c r="D14" s="12">
        <f>'[1]FORM 1A'!D14</f>
        <v>1166</v>
      </c>
      <c r="E14" s="8">
        <f>C14+D14</f>
        <v>2399</v>
      </c>
      <c r="F14" s="9">
        <f>'[1]FORM 1A'!F14</f>
        <v>0</v>
      </c>
      <c r="G14" s="9">
        <f>'[1]FORM 1A'!G14</f>
        <v>1</v>
      </c>
      <c r="H14" s="11">
        <f>F14+G14</f>
        <v>1</v>
      </c>
      <c r="I14" s="9">
        <f>'[1]FORM 1A'!I14</f>
        <v>0</v>
      </c>
      <c r="J14" s="9">
        <f>'[1]FORM 1A'!J14</f>
        <v>2</v>
      </c>
      <c r="K14" s="11">
        <f>I14+J14</f>
        <v>2</v>
      </c>
      <c r="L14" s="9">
        <f>'[1]FORM 1A'!L14</f>
        <v>0</v>
      </c>
      <c r="M14" s="9">
        <f>'[1]FORM 1A'!M14</f>
        <v>0</v>
      </c>
      <c r="N14" s="11">
        <f>L14+M14</f>
        <v>0</v>
      </c>
      <c r="O14" s="9">
        <f>'[1]FORM 1A'!O14</f>
        <v>0</v>
      </c>
      <c r="P14" s="9">
        <f>'[1]FORM 1A'!P14</f>
        <v>0</v>
      </c>
      <c r="Q14" s="11">
        <f>O14+P14</f>
        <v>0</v>
      </c>
      <c r="R14" s="10">
        <f>C14+F14-I14-L14+O14</f>
        <v>1233</v>
      </c>
      <c r="S14" s="10">
        <f>D14+G14-J14-M14+P14</f>
        <v>1165</v>
      </c>
      <c r="T14" s="8">
        <f>R14+S14</f>
        <v>2398</v>
      </c>
      <c r="U14" s="9">
        <v>634</v>
      </c>
      <c r="V14" s="9">
        <v>128</v>
      </c>
      <c r="W14" s="8">
        <f>U14+V14</f>
        <v>762</v>
      </c>
    </row>
    <row r="15" spans="1:23" x14ac:dyDescent="0.2">
      <c r="A15" s="15">
        <f>A14+1</f>
        <v>2</v>
      </c>
      <c r="B15" s="14" t="s">
        <v>9</v>
      </c>
      <c r="C15" s="13">
        <f>'[1]FORM 1A'!C15</f>
        <v>1091</v>
      </c>
      <c r="D15" s="12">
        <f>'[1]FORM 1A'!D15</f>
        <v>1023</v>
      </c>
      <c r="E15" s="8">
        <f>C15+D15</f>
        <v>2114</v>
      </c>
      <c r="F15" s="9">
        <f>'[1]FORM 1A'!F15</f>
        <v>0</v>
      </c>
      <c r="G15" s="9">
        <f>'[1]FORM 1A'!G15</f>
        <v>0</v>
      </c>
      <c r="H15" s="11">
        <f>F15+G15</f>
        <v>0</v>
      </c>
      <c r="I15" s="9">
        <f>'[1]FORM 1A'!I15</f>
        <v>2</v>
      </c>
      <c r="J15" s="9">
        <f>'[1]FORM 1A'!J15</f>
        <v>1</v>
      </c>
      <c r="K15" s="11">
        <f>I15+J15</f>
        <v>3</v>
      </c>
      <c r="L15" s="9">
        <f>'[1]FORM 1A'!L15</f>
        <v>0</v>
      </c>
      <c r="M15" s="9">
        <f>'[1]FORM 1A'!M15</f>
        <v>0</v>
      </c>
      <c r="N15" s="11">
        <f>L15+M15</f>
        <v>0</v>
      </c>
      <c r="O15" s="9">
        <f>'[1]FORM 1A'!O15</f>
        <v>0</v>
      </c>
      <c r="P15" s="9">
        <f>'[1]FORM 1A'!P15</f>
        <v>0</v>
      </c>
      <c r="Q15" s="11">
        <f>O15+P15</f>
        <v>0</v>
      </c>
      <c r="R15" s="10">
        <f>C15+F15-I15-L15+O15</f>
        <v>1089</v>
      </c>
      <c r="S15" s="10">
        <f>D15+G15-J15-M15+P15</f>
        <v>1022</v>
      </c>
      <c r="T15" s="8">
        <f>R15+S15</f>
        <v>2111</v>
      </c>
      <c r="U15" s="9">
        <v>543</v>
      </c>
      <c r="V15" s="9">
        <v>117</v>
      </c>
      <c r="W15" s="8">
        <f>U15+V15</f>
        <v>660</v>
      </c>
    </row>
    <row r="16" spans="1:23" x14ac:dyDescent="0.2">
      <c r="A16" s="15">
        <f>A15+1</f>
        <v>3</v>
      </c>
      <c r="B16" s="14" t="s">
        <v>8</v>
      </c>
      <c r="C16" s="13">
        <f>'[1]FORM 1A'!C16</f>
        <v>743</v>
      </c>
      <c r="D16" s="12">
        <f>'[1]FORM 1A'!D16</f>
        <v>680</v>
      </c>
      <c r="E16" s="8">
        <f>C16+D16</f>
        <v>1423</v>
      </c>
      <c r="F16" s="9">
        <f>'[1]FORM 1A'!F16</f>
        <v>0</v>
      </c>
      <c r="G16" s="9">
        <f>'[1]FORM 1A'!G16</f>
        <v>0</v>
      </c>
      <c r="H16" s="11">
        <f>F16+G16</f>
        <v>0</v>
      </c>
      <c r="I16" s="9">
        <f>'[1]FORM 1A'!I16</f>
        <v>0</v>
      </c>
      <c r="J16" s="9">
        <f>'[1]FORM 1A'!J16</f>
        <v>0</v>
      </c>
      <c r="K16" s="11">
        <f>I16+J16</f>
        <v>0</v>
      </c>
      <c r="L16" s="9">
        <f>'[1]FORM 1A'!L16</f>
        <v>0</v>
      </c>
      <c r="M16" s="9">
        <f>'[1]FORM 1A'!M16</f>
        <v>0</v>
      </c>
      <c r="N16" s="11">
        <f>L16+M16</f>
        <v>0</v>
      </c>
      <c r="O16" s="9">
        <f>'[1]FORM 1A'!O16</f>
        <v>0</v>
      </c>
      <c r="P16" s="9">
        <f>'[1]FORM 1A'!P16</f>
        <v>0</v>
      </c>
      <c r="Q16" s="11">
        <f>O16+P16</f>
        <v>0</v>
      </c>
      <c r="R16" s="10">
        <f>C16+F16-I16-L16+O16</f>
        <v>743</v>
      </c>
      <c r="S16" s="10">
        <f>D16+G16-J16-M16+P16</f>
        <v>680</v>
      </c>
      <c r="T16" s="8">
        <f>R16+S16</f>
        <v>1423</v>
      </c>
      <c r="U16" s="9">
        <v>371</v>
      </c>
      <c r="V16" s="9">
        <v>64</v>
      </c>
      <c r="W16" s="8">
        <f>U16+V16</f>
        <v>435</v>
      </c>
    </row>
    <row r="17" spans="1:23" x14ac:dyDescent="0.2">
      <c r="A17" s="15">
        <f>A16+1</f>
        <v>4</v>
      </c>
      <c r="B17" s="14" t="s">
        <v>7</v>
      </c>
      <c r="C17" s="13">
        <f>'[1]FORM 1A'!C17</f>
        <v>3079</v>
      </c>
      <c r="D17" s="12">
        <f>'[1]FORM 1A'!D17</f>
        <v>3008</v>
      </c>
      <c r="E17" s="8">
        <f>C17+D17</f>
        <v>6087</v>
      </c>
      <c r="F17" s="9">
        <f>'[1]FORM 1A'!F17</f>
        <v>2</v>
      </c>
      <c r="G17" s="9">
        <f>'[1]FORM 1A'!G17</f>
        <v>1</v>
      </c>
      <c r="H17" s="11">
        <f>F17+G17</f>
        <v>3</v>
      </c>
      <c r="I17" s="9">
        <f>'[1]FORM 1A'!I17</f>
        <v>3</v>
      </c>
      <c r="J17" s="9">
        <f>'[1]FORM 1A'!J17</f>
        <v>2</v>
      </c>
      <c r="K17" s="11">
        <f>I17+J17</f>
        <v>5</v>
      </c>
      <c r="L17" s="9">
        <f>'[1]FORM 1A'!L17</f>
        <v>0</v>
      </c>
      <c r="M17" s="9">
        <f>'[1]FORM 1A'!M17</f>
        <v>2</v>
      </c>
      <c r="N17" s="11">
        <f>L17+M17</f>
        <v>2</v>
      </c>
      <c r="O17" s="9">
        <f>'[1]FORM 1A'!O17</f>
        <v>0</v>
      </c>
      <c r="P17" s="9">
        <f>'[1]FORM 1A'!P17</f>
        <v>1</v>
      </c>
      <c r="Q17" s="11">
        <f>O17+P17</f>
        <v>1</v>
      </c>
      <c r="R17" s="10">
        <f>C17+F17-I17-L17+O17</f>
        <v>3078</v>
      </c>
      <c r="S17" s="10">
        <f>D17+G17-J17-M17+P17</f>
        <v>3006</v>
      </c>
      <c r="T17" s="8">
        <f>R17+S17</f>
        <v>6084</v>
      </c>
      <c r="U17" s="9">
        <v>1600</v>
      </c>
      <c r="V17" s="9">
        <v>425</v>
      </c>
      <c r="W17" s="8">
        <f>U17+V17</f>
        <v>2025</v>
      </c>
    </row>
    <row r="18" spans="1:23" x14ac:dyDescent="0.2">
      <c r="A18" s="15">
        <f>A17+1</f>
        <v>5</v>
      </c>
      <c r="B18" s="14" t="s">
        <v>6</v>
      </c>
      <c r="C18" s="13">
        <f>'[1]FORM 1A'!C18</f>
        <v>1119</v>
      </c>
      <c r="D18" s="12">
        <f>'[1]FORM 1A'!D18</f>
        <v>1015</v>
      </c>
      <c r="E18" s="8">
        <f>C18+D18</f>
        <v>2134</v>
      </c>
      <c r="F18" s="9">
        <f>'[1]FORM 1A'!F18</f>
        <v>1</v>
      </c>
      <c r="G18" s="9">
        <f>'[1]FORM 1A'!G18</f>
        <v>0</v>
      </c>
      <c r="H18" s="11">
        <f>F18+G18</f>
        <v>1</v>
      </c>
      <c r="I18" s="9">
        <f>'[1]FORM 1A'!I18</f>
        <v>1</v>
      </c>
      <c r="J18" s="9">
        <f>'[1]FORM 1A'!J18</f>
        <v>1</v>
      </c>
      <c r="K18" s="11">
        <f>I18+J18</f>
        <v>2</v>
      </c>
      <c r="L18" s="9">
        <f>'[1]FORM 1A'!L18</f>
        <v>1</v>
      </c>
      <c r="M18" s="9">
        <f>'[1]FORM 1A'!M18</f>
        <v>0</v>
      </c>
      <c r="N18" s="11">
        <f>L18+M18</f>
        <v>1</v>
      </c>
      <c r="O18" s="9">
        <f>'[1]FORM 1A'!O18</f>
        <v>0</v>
      </c>
      <c r="P18" s="9">
        <f>'[1]FORM 1A'!P18</f>
        <v>0</v>
      </c>
      <c r="Q18" s="11">
        <f>O18+P18</f>
        <v>0</v>
      </c>
      <c r="R18" s="10">
        <f>C18+F18-I18-L18+O18</f>
        <v>1118</v>
      </c>
      <c r="S18" s="10">
        <f>D18+G18-J18-M18+P18</f>
        <v>1014</v>
      </c>
      <c r="T18" s="8">
        <f>R18+S18</f>
        <v>2132</v>
      </c>
      <c r="U18" s="9">
        <v>593</v>
      </c>
      <c r="V18" s="9">
        <v>127</v>
      </c>
      <c r="W18" s="8">
        <f>U18+V18</f>
        <v>720</v>
      </c>
    </row>
    <row r="19" spans="1:23" x14ac:dyDescent="0.2">
      <c r="A19" s="15">
        <f>A18+1</f>
        <v>6</v>
      </c>
      <c r="B19" s="14" t="s">
        <v>5</v>
      </c>
      <c r="C19" s="13">
        <f>'[1]FORM 1A'!C19</f>
        <v>1156</v>
      </c>
      <c r="D19" s="12">
        <f>'[1]FORM 1A'!D19</f>
        <v>1122</v>
      </c>
      <c r="E19" s="8">
        <f>C19+D19</f>
        <v>2278</v>
      </c>
      <c r="F19" s="9">
        <f>'[1]FORM 1A'!F19</f>
        <v>1</v>
      </c>
      <c r="G19" s="9">
        <f>'[1]FORM 1A'!G19</f>
        <v>0</v>
      </c>
      <c r="H19" s="11">
        <f>F19+G19</f>
        <v>1</v>
      </c>
      <c r="I19" s="9">
        <f>'[1]FORM 1A'!I19</f>
        <v>0</v>
      </c>
      <c r="J19" s="9">
        <f>'[1]FORM 1A'!J19</f>
        <v>0</v>
      </c>
      <c r="K19" s="11">
        <f>I19+J19</f>
        <v>0</v>
      </c>
      <c r="L19" s="9">
        <f>'[1]FORM 1A'!L19</f>
        <v>0</v>
      </c>
      <c r="M19" s="9">
        <f>'[1]FORM 1A'!M19</f>
        <v>0</v>
      </c>
      <c r="N19" s="11">
        <f>L19+M19</f>
        <v>0</v>
      </c>
      <c r="O19" s="9">
        <f>'[1]FORM 1A'!O19</f>
        <v>0</v>
      </c>
      <c r="P19" s="9">
        <f>'[1]FORM 1A'!P19</f>
        <v>0</v>
      </c>
      <c r="Q19" s="11">
        <f>O19+P19</f>
        <v>0</v>
      </c>
      <c r="R19" s="10">
        <f>C19+F19-I19-L19+O19</f>
        <v>1157</v>
      </c>
      <c r="S19" s="10">
        <f>D19+G19-J19-M19+P19</f>
        <v>1122</v>
      </c>
      <c r="T19" s="8">
        <f>R19+S19</f>
        <v>2279</v>
      </c>
      <c r="U19" s="9">
        <v>615</v>
      </c>
      <c r="V19" s="9">
        <v>140</v>
      </c>
      <c r="W19" s="8">
        <f>U19+V19</f>
        <v>755</v>
      </c>
    </row>
    <row r="20" spans="1:23" x14ac:dyDescent="0.2">
      <c r="A20" s="15">
        <f>A19+1</f>
        <v>7</v>
      </c>
      <c r="B20" s="14" t="s">
        <v>4</v>
      </c>
      <c r="C20" s="13">
        <f>'[1]FORM 1A'!C20</f>
        <v>1395</v>
      </c>
      <c r="D20" s="12">
        <f>'[1]FORM 1A'!D20</f>
        <v>1307</v>
      </c>
      <c r="E20" s="8">
        <f>C20+D20</f>
        <v>2702</v>
      </c>
      <c r="F20" s="9">
        <f>'[1]FORM 1A'!F20</f>
        <v>0</v>
      </c>
      <c r="G20" s="9">
        <f>'[1]FORM 1A'!G20</f>
        <v>0</v>
      </c>
      <c r="H20" s="11">
        <f>F20+G20</f>
        <v>0</v>
      </c>
      <c r="I20" s="9">
        <f>'[1]FORM 1A'!I20</f>
        <v>0</v>
      </c>
      <c r="J20" s="9">
        <f>'[1]FORM 1A'!J20</f>
        <v>0</v>
      </c>
      <c r="K20" s="11">
        <f>I20+J20</f>
        <v>0</v>
      </c>
      <c r="L20" s="9">
        <f>'[1]FORM 1A'!L20</f>
        <v>0</v>
      </c>
      <c r="M20" s="9">
        <f>'[1]FORM 1A'!M20</f>
        <v>0</v>
      </c>
      <c r="N20" s="11">
        <f>L20+M20</f>
        <v>0</v>
      </c>
      <c r="O20" s="9">
        <f>'[1]FORM 1A'!O20</f>
        <v>0</v>
      </c>
      <c r="P20" s="9">
        <f>'[1]FORM 1A'!P20</f>
        <v>0</v>
      </c>
      <c r="Q20" s="11">
        <f>O20+P20</f>
        <v>0</v>
      </c>
      <c r="R20" s="10">
        <f>C20+F20-I20-L20+O20</f>
        <v>1395</v>
      </c>
      <c r="S20" s="10">
        <f>D20+G20-J20-M20+P20</f>
        <v>1307</v>
      </c>
      <c r="T20" s="8">
        <f>R20+S20</f>
        <v>2702</v>
      </c>
      <c r="U20" s="9">
        <v>697</v>
      </c>
      <c r="V20" s="9">
        <v>141</v>
      </c>
      <c r="W20" s="8">
        <f>U20+V20</f>
        <v>838</v>
      </c>
    </row>
    <row r="21" spans="1:23" x14ac:dyDescent="0.2">
      <c r="A21" s="15">
        <f>A20+1</f>
        <v>8</v>
      </c>
      <c r="B21" s="14" t="s">
        <v>3</v>
      </c>
      <c r="C21" s="13">
        <f>'[1]FORM 1A'!C21</f>
        <v>830</v>
      </c>
      <c r="D21" s="12">
        <f>'[1]FORM 1A'!D21</f>
        <v>820</v>
      </c>
      <c r="E21" s="8">
        <f>C21+D21</f>
        <v>1650</v>
      </c>
      <c r="F21" s="9">
        <f>'[1]FORM 1A'!F21</f>
        <v>0</v>
      </c>
      <c r="G21" s="9">
        <f>'[1]FORM 1A'!G21</f>
        <v>1</v>
      </c>
      <c r="H21" s="11">
        <f>F21+G21</f>
        <v>1</v>
      </c>
      <c r="I21" s="9">
        <f>'[1]FORM 1A'!I21</f>
        <v>2</v>
      </c>
      <c r="J21" s="9">
        <f>'[1]FORM 1A'!J21</f>
        <v>0</v>
      </c>
      <c r="K21" s="11">
        <f>I21+J21</f>
        <v>2</v>
      </c>
      <c r="L21" s="9">
        <f>'[1]FORM 1A'!L21</f>
        <v>0</v>
      </c>
      <c r="M21" s="9">
        <f>'[1]FORM 1A'!M21</f>
        <v>0</v>
      </c>
      <c r="N21" s="11">
        <f>L21+M21</f>
        <v>0</v>
      </c>
      <c r="O21" s="9">
        <f>'[1]FORM 1A'!O21</f>
        <v>0</v>
      </c>
      <c r="P21" s="9">
        <f>'[1]FORM 1A'!P21</f>
        <v>0</v>
      </c>
      <c r="Q21" s="11">
        <f>O21+P21</f>
        <v>0</v>
      </c>
      <c r="R21" s="10">
        <f>C21+F21-I21-L21+O21</f>
        <v>828</v>
      </c>
      <c r="S21" s="10">
        <f>D21+G21-J21-M21+P21</f>
        <v>821</v>
      </c>
      <c r="T21" s="8">
        <f>R21+S21</f>
        <v>1649</v>
      </c>
      <c r="U21" s="9">
        <v>416</v>
      </c>
      <c r="V21" s="9">
        <v>114</v>
      </c>
      <c r="W21" s="8">
        <f>U21+V21</f>
        <v>530</v>
      </c>
    </row>
    <row r="22" spans="1:23" x14ac:dyDescent="0.2">
      <c r="A22" s="15">
        <f>A21+1</f>
        <v>9</v>
      </c>
      <c r="B22" s="14" t="s">
        <v>2</v>
      </c>
      <c r="C22" s="13">
        <f>'[1]FORM 1A'!C22</f>
        <v>919</v>
      </c>
      <c r="D22" s="12">
        <f>'[1]FORM 1A'!D22</f>
        <v>893</v>
      </c>
      <c r="E22" s="8">
        <f>C22+D22</f>
        <v>1812</v>
      </c>
      <c r="F22" s="9">
        <f>'[1]FORM 1A'!F22</f>
        <v>2</v>
      </c>
      <c r="G22" s="9">
        <f>'[1]FORM 1A'!G22</f>
        <v>0</v>
      </c>
      <c r="H22" s="11">
        <f>F22+G22</f>
        <v>2</v>
      </c>
      <c r="I22" s="9">
        <f>'[1]FORM 1A'!I22</f>
        <v>0</v>
      </c>
      <c r="J22" s="9">
        <f>'[1]FORM 1A'!J22</f>
        <v>1</v>
      </c>
      <c r="K22" s="11">
        <f>I22+J22</f>
        <v>1</v>
      </c>
      <c r="L22" s="9">
        <f>'[1]FORM 1A'!L22</f>
        <v>0</v>
      </c>
      <c r="M22" s="9">
        <f>'[1]FORM 1A'!M22</f>
        <v>0</v>
      </c>
      <c r="N22" s="11">
        <f>L22+M22</f>
        <v>0</v>
      </c>
      <c r="O22" s="9">
        <f>'[1]FORM 1A'!O22</f>
        <v>0</v>
      </c>
      <c r="P22" s="9">
        <f>'[1]FORM 1A'!P22</f>
        <v>0</v>
      </c>
      <c r="Q22" s="11">
        <f>O22+P22</f>
        <v>0</v>
      </c>
      <c r="R22" s="10">
        <f>C22+F22-I22-L22+O22</f>
        <v>921</v>
      </c>
      <c r="S22" s="10">
        <f>D22+G22-J22-M22+P22</f>
        <v>892</v>
      </c>
      <c r="T22" s="8">
        <f>R22+S22</f>
        <v>1813</v>
      </c>
      <c r="U22" s="9">
        <v>494</v>
      </c>
      <c r="V22" s="9">
        <v>83</v>
      </c>
      <c r="W22" s="8">
        <f>U22+V22</f>
        <v>577</v>
      </c>
    </row>
    <row r="23" spans="1:23" x14ac:dyDescent="0.2">
      <c r="A23" s="15">
        <f>A22+1</f>
        <v>10</v>
      </c>
      <c r="B23" s="14" t="s">
        <v>1</v>
      </c>
      <c r="C23" s="13">
        <f>'[1]FORM 1A'!C23</f>
        <v>1618</v>
      </c>
      <c r="D23" s="12">
        <f>'[1]FORM 1A'!D23</f>
        <v>1598</v>
      </c>
      <c r="E23" s="8">
        <f>C23+D23</f>
        <v>3216</v>
      </c>
      <c r="F23" s="9">
        <f>'[1]FORM 1A'!F23</f>
        <v>0</v>
      </c>
      <c r="G23" s="9">
        <f>'[1]FORM 1A'!G23</f>
        <v>1</v>
      </c>
      <c r="H23" s="11">
        <f>F23+G23</f>
        <v>1</v>
      </c>
      <c r="I23" s="9">
        <f>'[1]FORM 1A'!I23</f>
        <v>0</v>
      </c>
      <c r="J23" s="9">
        <f>'[1]FORM 1A'!J23</f>
        <v>0</v>
      </c>
      <c r="K23" s="11">
        <f>I23+J23</f>
        <v>0</v>
      </c>
      <c r="L23" s="9">
        <f>'[1]FORM 1A'!L23</f>
        <v>0</v>
      </c>
      <c r="M23" s="9">
        <f>'[1]FORM 1A'!M23</f>
        <v>0</v>
      </c>
      <c r="N23" s="11">
        <f>L23+M23</f>
        <v>0</v>
      </c>
      <c r="O23" s="9">
        <f>'[1]FORM 1A'!O23</f>
        <v>0</v>
      </c>
      <c r="P23" s="9">
        <f>'[1]FORM 1A'!P23</f>
        <v>0</v>
      </c>
      <c r="Q23" s="11">
        <f>O23+P23</f>
        <v>0</v>
      </c>
      <c r="R23" s="10">
        <f>C23+F23-I23-L23+O23</f>
        <v>1618</v>
      </c>
      <c r="S23" s="10">
        <f>D23+G23-J23-M23+P23</f>
        <v>1599</v>
      </c>
      <c r="T23" s="8">
        <f>R23+S23</f>
        <v>3217</v>
      </c>
      <c r="U23" s="9">
        <v>835</v>
      </c>
      <c r="V23" s="9">
        <v>150</v>
      </c>
      <c r="W23" s="8">
        <f>U23+V23</f>
        <v>985</v>
      </c>
    </row>
    <row r="24" spans="1:23" ht="12" x14ac:dyDescent="0.2">
      <c r="A24" s="7" t="s">
        <v>0</v>
      </c>
      <c r="B24" s="6"/>
      <c r="C24" s="3">
        <f>SUM(C10:C23)</f>
        <v>15587</v>
      </c>
      <c r="D24" s="3">
        <f>SUM(D10:D23)</f>
        <v>14912</v>
      </c>
      <c r="E24" s="3">
        <f>SUM(E10:E23)</f>
        <v>30499</v>
      </c>
      <c r="F24" s="4">
        <f>SUM(F10:F23)</f>
        <v>9</v>
      </c>
      <c r="G24" s="4">
        <f>SUM(G10:G23)</f>
        <v>9</v>
      </c>
      <c r="H24" s="5">
        <f>F24+G24</f>
        <v>18</v>
      </c>
      <c r="I24" s="4">
        <f>SUM(I10:I23)</f>
        <v>9</v>
      </c>
      <c r="J24" s="4">
        <f>SUM(J10:J23)</f>
        <v>7</v>
      </c>
      <c r="K24" s="4">
        <f>I24+J24</f>
        <v>16</v>
      </c>
      <c r="L24" s="4">
        <f>SUM(L10:L23)</f>
        <v>1</v>
      </c>
      <c r="M24" s="4">
        <f>SUM(M10:M23)</f>
        <v>2</v>
      </c>
      <c r="N24" s="4">
        <f>L24+M24</f>
        <v>3</v>
      </c>
      <c r="O24" s="4">
        <f>SUM(O10:O23)</f>
        <v>2</v>
      </c>
      <c r="P24" s="4">
        <f>SUM(P10:P23)</f>
        <v>1</v>
      </c>
      <c r="Q24" s="4">
        <f>O24+P24</f>
        <v>3</v>
      </c>
      <c r="R24" s="3">
        <f>C24+F24-I24-L24+O24</f>
        <v>15588</v>
      </c>
      <c r="S24" s="3">
        <f>D24+G24-J24-M24+P24</f>
        <v>14913</v>
      </c>
      <c r="T24" s="3">
        <f>R24+S24</f>
        <v>30501</v>
      </c>
      <c r="U24" s="3">
        <f>SUM(U10:U23)</f>
        <v>8020</v>
      </c>
      <c r="V24" s="3">
        <f>SUM(V10:V23)</f>
        <v>1746</v>
      </c>
      <c r="W24" s="3">
        <f>U24+V24</f>
        <v>9766</v>
      </c>
    </row>
    <row r="31" spans="1:23" x14ac:dyDescent="0.2">
      <c r="U31" s="1"/>
      <c r="V31" s="1"/>
      <c r="W31" s="1"/>
    </row>
    <row r="32" spans="1:23" x14ac:dyDescent="0.2">
      <c r="U32" s="1"/>
      <c r="V32" s="1"/>
      <c r="W32" s="1"/>
    </row>
    <row r="33" spans="17:23" x14ac:dyDescent="0.2">
      <c r="Q33" s="1"/>
      <c r="R33" s="1"/>
      <c r="S33" s="1"/>
      <c r="T33" s="1"/>
      <c r="U33" s="1"/>
      <c r="V33" s="1"/>
      <c r="W33" s="1"/>
    </row>
    <row r="34" spans="17:23" x14ac:dyDescent="0.2">
      <c r="Q34" s="1"/>
      <c r="R34" s="1"/>
      <c r="S34" s="1"/>
      <c r="T34" s="1"/>
      <c r="U34" s="1"/>
      <c r="V34" s="1"/>
      <c r="W34" s="1"/>
    </row>
    <row r="35" spans="17:23" x14ac:dyDescent="0.2">
      <c r="Q35" s="1"/>
      <c r="R35" s="1"/>
      <c r="S35" s="1"/>
      <c r="T35" s="1"/>
      <c r="U35" s="1"/>
      <c r="V35" s="1"/>
      <c r="W35" s="1"/>
    </row>
  </sheetData>
  <mergeCells count="13">
    <mergeCell ref="I7:K7"/>
    <mergeCell ref="L7:N7"/>
    <mergeCell ref="O7:Q7"/>
    <mergeCell ref="R7:T7"/>
    <mergeCell ref="U7:W7"/>
    <mergeCell ref="A24:B24"/>
    <mergeCell ref="G3:O3"/>
    <mergeCell ref="G4:P4"/>
    <mergeCell ref="G5:P5"/>
    <mergeCell ref="A7:A8"/>
    <mergeCell ref="B7:B8"/>
    <mergeCell ref="C7:E7"/>
    <mergeCell ref="F7:H7"/>
  </mergeCells>
  <pageMargins left="0.63" right="0.70866141732283472" top="0.74803149606299213" bottom="0.74803149606299213" header="0.31496062992125984" footer="0.31496062992125984"/>
  <pageSetup paperSize="9" scale="77" orientation="landscape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1B</vt:lpstr>
      <vt:lpstr>'FORM 1B'!Print_Area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Khairul Rijal Syauqi</dc:creator>
  <cp:lastModifiedBy>Khairul Rijal Syauqi</cp:lastModifiedBy>
  <dcterms:created xsi:type="dcterms:W3CDTF">2026-08-03T04:25:32Z</dcterms:created>
  <dcterms:modified xsi:type="dcterms:W3CDTF">2026-08-03T04:26:00Z</dcterms:modified>
</cp:coreProperties>
</file>