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1" i="8" l="1"/>
  <c r="C12" i="8"/>
  <c r="C13" i="8"/>
  <c r="C15" i="8"/>
  <c r="C16" i="8"/>
  <c r="C21" i="4"/>
  <c r="C15" i="4"/>
  <c r="C30" i="1"/>
  <c r="C21" i="1"/>
  <c r="C18" i="1"/>
  <c r="C15" i="1"/>
  <c r="C9" i="8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9" i="6" l="1"/>
  <c r="C10" i="6"/>
  <c r="C30" i="9" l="1"/>
  <c r="C30" i="7"/>
  <c r="C30" i="8" s="1"/>
  <c r="C30" i="6"/>
  <c r="C30" i="5"/>
  <c r="C30" i="4"/>
</calcChain>
</file>

<file path=xl/sharedStrings.xml><?xml version="1.0" encoding="utf-8"?>
<sst xmlns="http://schemas.openxmlformats.org/spreadsheetml/2006/main" count="213" uniqueCount="44">
  <si>
    <t>TAHUN / SEMESTER</t>
  </si>
  <si>
    <t>NO</t>
  </si>
  <si>
    <t>KECAMATAN</t>
  </si>
  <si>
    <t>TBM</t>
  </si>
  <si>
    <t>TM</t>
  </si>
  <si>
    <t>TR/TTM</t>
  </si>
  <si>
    <t>Semende Darat Tengah</t>
  </si>
  <si>
    <t>Muara Enim</t>
  </si>
  <si>
    <t>Ujan Mas</t>
  </si>
  <si>
    <t>Benakat</t>
  </si>
  <si>
    <t>Lubai</t>
  </si>
  <si>
    <t>Rambang</t>
  </si>
  <si>
    <t>Lembak</t>
  </si>
  <si>
    <t>Gelumbang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</si>
  <si>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</si>
  <si>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</si>
  <si>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</si>
  <si>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</si>
  <si>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</si>
  <si>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</si>
  <si>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</si>
  <si>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</si>
  <si>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</si>
  <si>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</si>
  <si>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</si>
  <si>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</si>
  <si>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KAKAO</t>
  </si>
  <si>
    <t xml:space="preserve">Semende Darat Laut </t>
  </si>
  <si>
    <t xml:space="preserve">Semende Darat Ulu </t>
  </si>
  <si>
    <t xml:space="preserve">Tanjung Agung </t>
  </si>
  <si>
    <t>Panang Enim</t>
  </si>
  <si>
    <t xml:space="preserve">Lawang Kidul </t>
  </si>
  <si>
    <t xml:space="preserve">Gunung Megang </t>
  </si>
  <si>
    <t xml:space="preserve">Rambang Dangku </t>
  </si>
  <si>
    <t xml:space="preserve">Sungai Rotan </t>
  </si>
  <si>
    <t xml:space="preserve">Jumlah </t>
  </si>
  <si>
    <t>JUMLAH PETANI TANAMAN PERKEBUNAN KAKAO MENURUT KECAMATAN DAN KEADAAN TANAMAN TAHUN 2021</t>
  </si>
  <si>
    <t>: 2021</t>
  </si>
  <si>
    <t>PRODUKTIVITAS TANAMAN PERKEBUNAN KAKAO MENURUT KECAMATAN DAN KEADAAN TANAMAN TAHUN 2021</t>
  </si>
  <si>
    <t>PRODUKSI TANAMAN PERKEBUNAN KAKAO MENURUT KECAMATAN DAN KEADAAN TANAMAN TAHUN 2021</t>
  </si>
  <si>
    <t>JUMLAH LUAS AREAL TANAMAN PERKEBUNAN KAKAO MENURUT KECAMATAN DAN KEADAAN TANAMAN TAHUN 2021</t>
  </si>
  <si>
    <t>LUAS AREAL TANAMAN RUSAK/ TANAMAN TIDAK MENGHASILKAN PERKEBUNAN KAKAO MENURUT KECAMATAN DAN KEADAAN TANAMAN TAHUN 2021</t>
  </si>
  <si>
    <t>LUAS AREAL TANAMAN MENGHASILKAN PERKEBUNAN KAKAO MENURUT KECAMATAN DAN KEADAAN TANAMAN TAHUN 2021</t>
  </si>
  <si>
    <t>LUAS AREAL TANAMAN BELUM MENGHASILKAN PERKEBUNAN KAKAO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</si>
</sst>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#,##0.0;[Red]#,##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1" fontId="5" fillId="0" borderId="12" xfId="1" applyNumberFormat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1" fontId="5" fillId="0" borderId="13" xfId="1" applyNumberFormat="1" applyFont="1" applyBorder="1" applyAlignment="1">
      <alignment horizontal="right" vertical="center" wrapText="1"/>
    </xf>
    <xf numFmtId="0" fontId="5" fillId="0" borderId="14" xfId="1" applyFont="1" applyBorder="1" applyAlignment="1">
      <alignment horizontal="righ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3" fontId="5" fillId="0" borderId="13" xfId="1" applyNumberFormat="1" applyFont="1" applyBorder="1" applyAlignment="1">
      <alignment horizontal="right" vertical="center" wrapText="1"/>
    </xf>
    <xf numFmtId="37" fontId="5" fillId="0" borderId="13" xfId="1" applyNumberFormat="1" applyFont="1" applyBorder="1" applyAlignment="1">
      <alignment horizontal="right" vertical="center" wrapText="1"/>
    </xf>
    <xf numFmtId="0" fontId="5" fillId="0" borderId="12" xfId="1" applyFont="1" applyBorder="1" applyAlignment="1">
      <alignment horizontal="right" vertical="center" wrapText="1"/>
    </xf>
    <xf numFmtId="3" fontId="5" fillId="0" borderId="14" xfId="1" applyNumberFormat="1" applyFont="1" applyBorder="1" applyAlignment="1">
      <alignment horizontal="right" vertical="center" wrapText="1"/>
    </xf>
    <xf numFmtId="164" fontId="5" fillId="0" borderId="12" xfId="1" applyNumberFormat="1" applyFont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39" fontId="4" fillId="0" borderId="12" xfId="2" applyNumberFormat="1" applyFont="1" applyBorder="1" applyAlignment="1">
      <alignment horizontal="center" vertical="center" wrapText="1"/>
    </xf>
    <xf numFmtId="39" fontId="4" fillId="0" borderId="13" xfId="2" applyNumberFormat="1" applyFont="1" applyBorder="1" applyAlignment="1">
      <alignment horizontal="center" vertical="center" wrapText="1"/>
    </xf>
    <xf numFmtId="39" fontId="4" fillId="0" borderId="14" xfId="2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3" fontId="5" fillId="0" borderId="17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36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24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7" t="s">
        <v>27</v>
      </c>
      <c r="C9" s="29">
        <v>275</v>
      </c>
    </row>
    <row r="10" spans="1:3" x14ac:dyDescent="0.25">
      <c r="A10" s="9">
        <v>2</v>
      </c>
      <c r="B10" s="18" t="s">
        <v>6</v>
      </c>
      <c r="C10" s="30">
        <v>0</v>
      </c>
    </row>
    <row r="11" spans="1:3" x14ac:dyDescent="0.25">
      <c r="A11" s="9">
        <v>3</v>
      </c>
      <c r="B11" s="18" t="s">
        <v>28</v>
      </c>
      <c r="C11" s="30">
        <v>0</v>
      </c>
    </row>
    <row r="12" spans="1:3" x14ac:dyDescent="0.25">
      <c r="A12" s="9">
        <v>4</v>
      </c>
      <c r="B12" s="18" t="s">
        <v>29</v>
      </c>
      <c r="C12" s="30">
        <v>158</v>
      </c>
    </row>
    <row r="13" spans="1:3" x14ac:dyDescent="0.25">
      <c r="A13" s="9">
        <v>5</v>
      </c>
      <c r="B13" s="18" t="s">
        <v>30</v>
      </c>
      <c r="C13" s="30">
        <v>193</v>
      </c>
    </row>
    <row r="14" spans="1:3" x14ac:dyDescent="0.25">
      <c r="A14" s="9">
        <v>6</v>
      </c>
      <c r="B14" s="18" t="s">
        <v>31</v>
      </c>
      <c r="C14" s="30">
        <v>0</v>
      </c>
    </row>
    <row r="15" spans="1:3" x14ac:dyDescent="0.25">
      <c r="A15" s="9">
        <v>7</v>
      </c>
      <c r="B15" s="18" t="s">
        <v>7</v>
      </c>
      <c r="C15" s="30">
        <v>46</v>
      </c>
    </row>
    <row r="16" spans="1:3" x14ac:dyDescent="0.25">
      <c r="A16" s="9">
        <v>8</v>
      </c>
      <c r="B16" s="18" t="s">
        <v>8</v>
      </c>
      <c r="C16" s="30">
        <v>6</v>
      </c>
    </row>
    <row r="17" spans="1:3" x14ac:dyDescent="0.25">
      <c r="A17" s="9">
        <v>9</v>
      </c>
      <c r="B17" s="18" t="s">
        <v>9</v>
      </c>
      <c r="C17" s="31">
        <v>0</v>
      </c>
    </row>
    <row r="18" spans="1:3" x14ac:dyDescent="0.25">
      <c r="A18" s="9">
        <v>10</v>
      </c>
      <c r="B18" s="18" t="s">
        <v>32</v>
      </c>
      <c r="C18" s="30">
        <v>70</v>
      </c>
    </row>
    <row r="19" spans="1:3" x14ac:dyDescent="0.25">
      <c r="A19" s="9">
        <v>11</v>
      </c>
      <c r="B19" s="18" t="s">
        <v>33</v>
      </c>
      <c r="C19" s="31">
        <v>0</v>
      </c>
    </row>
    <row r="20" spans="1:3" x14ac:dyDescent="0.25">
      <c r="A20" s="9">
        <v>12</v>
      </c>
      <c r="B20" s="18" t="s">
        <v>10</v>
      </c>
      <c r="C20" s="30">
        <v>2</v>
      </c>
    </row>
    <row r="21" spans="1:3" x14ac:dyDescent="0.25">
      <c r="A21" s="9">
        <v>13</v>
      </c>
      <c r="B21" s="18" t="s">
        <v>11</v>
      </c>
      <c r="C21" s="30">
        <v>92</v>
      </c>
    </row>
    <row r="22" spans="1:3" x14ac:dyDescent="0.25">
      <c r="A22" s="9">
        <v>14</v>
      </c>
      <c r="B22" s="18" t="s">
        <v>12</v>
      </c>
      <c r="C22" s="30">
        <v>0</v>
      </c>
    </row>
    <row r="23" spans="1:3" x14ac:dyDescent="0.25">
      <c r="A23" s="9">
        <v>15</v>
      </c>
      <c r="B23" s="18" t="s">
        <v>13</v>
      </c>
      <c r="C23" s="30">
        <v>0</v>
      </c>
    </row>
    <row r="24" spans="1:3" x14ac:dyDescent="0.25">
      <c r="A24" s="9">
        <v>16</v>
      </c>
      <c r="B24" s="18" t="s">
        <v>34</v>
      </c>
      <c r="C24" s="30">
        <v>0</v>
      </c>
    </row>
    <row r="25" spans="1:3" x14ac:dyDescent="0.25">
      <c r="A25" s="9">
        <v>17</v>
      </c>
      <c r="B25" s="18" t="s">
        <v>14</v>
      </c>
      <c r="C25" s="30">
        <v>0</v>
      </c>
    </row>
    <row r="26" spans="1:3" x14ac:dyDescent="0.25">
      <c r="A26" s="9">
        <v>18</v>
      </c>
      <c r="B26" s="18" t="s">
        <v>15</v>
      </c>
      <c r="C26" s="30">
        <v>0</v>
      </c>
    </row>
    <row r="27" spans="1:3" x14ac:dyDescent="0.25">
      <c r="A27" s="9">
        <v>19</v>
      </c>
      <c r="B27" s="18" t="s">
        <v>16</v>
      </c>
      <c r="C27" s="30">
        <v>0</v>
      </c>
    </row>
    <row r="28" spans="1:3" x14ac:dyDescent="0.25">
      <c r="A28" s="9">
        <v>20</v>
      </c>
      <c r="B28" s="18" t="s">
        <v>17</v>
      </c>
      <c r="C28" s="30">
        <v>0</v>
      </c>
    </row>
    <row r="29" spans="1:3" ht="15.75" thickBot="1" x14ac:dyDescent="0.3">
      <c r="A29" s="9">
        <v>21</v>
      </c>
      <c r="B29" s="19" t="s">
        <v>18</v>
      </c>
      <c r="C29" s="32">
        <v>0</v>
      </c>
    </row>
    <row r="30" spans="1:3" ht="15.75" thickBot="1" x14ac:dyDescent="0.3">
      <c r="A30" s="40" t="s">
        <v>19</v>
      </c>
      <c r="B30" s="41"/>
      <c r="C30" s="8">
        <f>SUM(C9:C29)</f>
        <v>842</v>
      </c>
    </row>
    <row r="31" spans="1:3" ht="15.75" thickTop="1" x14ac:dyDescent="0.25"/>
  </sheetData>
  <mergeCells count="5">
    <mergeCell ref="A2:C2"/>
    <mergeCell ref="A7:A8"/>
    <mergeCell ref="B7:B8"/>
    <mergeCell ref="C7:C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E8" sqref="E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38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23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7" t="s">
        <v>27</v>
      </c>
      <c r="C9" s="26">
        <f>PRODUKSI!C9/TM!C9</f>
        <v>0.44374999999999998</v>
      </c>
    </row>
    <row r="10" spans="1:3" x14ac:dyDescent="0.25">
      <c r="A10" s="9">
        <v>2</v>
      </c>
      <c r="B10" s="18" t="s">
        <v>6</v>
      </c>
      <c r="C10" s="27">
        <v>0</v>
      </c>
    </row>
    <row r="11" spans="1:3" x14ac:dyDescent="0.25">
      <c r="A11" s="9">
        <v>3</v>
      </c>
      <c r="B11" s="18" t="s">
        <v>28</v>
      </c>
      <c r="C11" s="27">
        <v>0</v>
      </c>
    </row>
    <row r="12" spans="1:3" x14ac:dyDescent="0.25">
      <c r="A12" s="9">
        <v>4</v>
      </c>
      <c r="B12" s="18" t="s">
        <v>29</v>
      </c>
      <c r="C12" s="27">
        <f>PRODUKSI!C12/TM!C12</f>
        <v>0.61363636363636365</v>
      </c>
    </row>
    <row r="13" spans="1:3" x14ac:dyDescent="0.25">
      <c r="A13" s="9">
        <v>5</v>
      </c>
      <c r="B13" s="18" t="s">
        <v>30</v>
      </c>
      <c r="C13" s="27">
        <f>PRODUKSI!C13/TM!C13</f>
        <v>0.4</v>
      </c>
    </row>
    <row r="14" spans="1:3" x14ac:dyDescent="0.25">
      <c r="A14" s="9">
        <v>6</v>
      </c>
      <c r="B14" s="18" t="s">
        <v>31</v>
      </c>
      <c r="C14" s="27">
        <v>0</v>
      </c>
    </row>
    <row r="15" spans="1:3" x14ac:dyDescent="0.25">
      <c r="A15" s="9">
        <v>7</v>
      </c>
      <c r="B15" s="18" t="s">
        <v>7</v>
      </c>
      <c r="C15" s="27">
        <f>PRODUKSI!C15/TM!C15</f>
        <v>0.8571428571428571</v>
      </c>
    </row>
    <row r="16" spans="1:3" x14ac:dyDescent="0.25">
      <c r="A16" s="9">
        <v>8</v>
      </c>
      <c r="B16" s="18" t="s">
        <v>8</v>
      </c>
      <c r="C16" s="27">
        <f>PRODUKSI!C16/TM!C16</f>
        <v>0.25</v>
      </c>
    </row>
    <row r="17" spans="1:3" x14ac:dyDescent="0.25">
      <c r="A17" s="9">
        <v>9</v>
      </c>
      <c r="B17" s="18" t="s">
        <v>9</v>
      </c>
      <c r="C17" s="27">
        <v>0</v>
      </c>
    </row>
    <row r="18" spans="1:3" x14ac:dyDescent="0.25">
      <c r="A18" s="9">
        <v>10</v>
      </c>
      <c r="B18" s="18" t="s">
        <v>32</v>
      </c>
      <c r="C18" s="27">
        <v>0</v>
      </c>
    </row>
    <row r="19" spans="1:3" x14ac:dyDescent="0.25">
      <c r="A19" s="9">
        <v>11</v>
      </c>
      <c r="B19" s="18" t="s">
        <v>33</v>
      </c>
      <c r="C19" s="27">
        <v>0</v>
      </c>
    </row>
    <row r="20" spans="1:3" x14ac:dyDescent="0.25">
      <c r="A20" s="9">
        <v>12</v>
      </c>
      <c r="B20" s="18" t="s">
        <v>10</v>
      </c>
      <c r="C20" s="27">
        <v>0</v>
      </c>
    </row>
    <row r="21" spans="1:3" x14ac:dyDescent="0.25">
      <c r="A21" s="9">
        <v>13</v>
      </c>
      <c r="B21" s="18" t="s">
        <v>11</v>
      </c>
      <c r="C21" s="27">
        <f>PRODUKSI!C21/TM!C21</f>
        <v>1</v>
      </c>
    </row>
    <row r="22" spans="1:3" x14ac:dyDescent="0.25">
      <c r="A22" s="9">
        <v>14</v>
      </c>
      <c r="B22" s="18" t="s">
        <v>12</v>
      </c>
      <c r="C22" s="27">
        <v>0</v>
      </c>
    </row>
    <row r="23" spans="1:3" x14ac:dyDescent="0.25">
      <c r="A23" s="9">
        <v>15</v>
      </c>
      <c r="B23" s="18" t="s">
        <v>13</v>
      </c>
      <c r="C23" s="27">
        <v>0</v>
      </c>
    </row>
    <row r="24" spans="1:3" x14ac:dyDescent="0.25">
      <c r="A24" s="9">
        <v>16</v>
      </c>
      <c r="B24" s="18" t="s">
        <v>34</v>
      </c>
      <c r="C24" s="27">
        <v>0</v>
      </c>
    </row>
    <row r="25" spans="1:3" x14ac:dyDescent="0.25">
      <c r="A25" s="9">
        <v>17</v>
      </c>
      <c r="B25" s="18" t="s">
        <v>14</v>
      </c>
      <c r="C25" s="27">
        <v>0</v>
      </c>
    </row>
    <row r="26" spans="1:3" x14ac:dyDescent="0.25">
      <c r="A26" s="9">
        <v>18</v>
      </c>
      <c r="B26" s="18" t="s">
        <v>15</v>
      </c>
      <c r="C26" s="27">
        <v>0</v>
      </c>
    </row>
    <row r="27" spans="1:3" x14ac:dyDescent="0.25">
      <c r="A27" s="9">
        <v>19</v>
      </c>
      <c r="B27" s="18" t="s">
        <v>16</v>
      </c>
      <c r="C27" s="27">
        <v>0</v>
      </c>
    </row>
    <row r="28" spans="1:3" x14ac:dyDescent="0.25">
      <c r="A28" s="9">
        <v>20</v>
      </c>
      <c r="B28" s="18" t="s">
        <v>17</v>
      </c>
      <c r="C28" s="27">
        <v>0</v>
      </c>
    </row>
    <row r="29" spans="1:3" ht="15.75" thickBot="1" x14ac:dyDescent="0.3">
      <c r="A29" s="9">
        <v>21</v>
      </c>
      <c r="B29" s="19" t="s">
        <v>18</v>
      </c>
      <c r="C29" s="28">
        <v>0</v>
      </c>
    </row>
    <row r="30" spans="1:3" ht="15.75" thickBot="1" x14ac:dyDescent="0.3">
      <c r="A30" s="40" t="s">
        <v>35</v>
      </c>
      <c r="B30" s="41"/>
      <c r="C30" s="8">
        <f>PRODUKSI!C30/TM!C30</f>
        <v>0.51818181818181819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9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39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22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7" t="s">
        <v>27</v>
      </c>
      <c r="C9" s="24">
        <v>35.5</v>
      </c>
    </row>
    <row r="10" spans="1:3" x14ac:dyDescent="0.25">
      <c r="A10" s="9">
        <v>2</v>
      </c>
      <c r="B10" s="18" t="s">
        <v>6</v>
      </c>
      <c r="C10" s="20">
        <v>0</v>
      </c>
    </row>
    <row r="11" spans="1:3" x14ac:dyDescent="0.25">
      <c r="A11" s="9">
        <v>3</v>
      </c>
      <c r="B11" s="18" t="s">
        <v>28</v>
      </c>
      <c r="C11" s="20">
        <v>0</v>
      </c>
    </row>
    <row r="12" spans="1:3" x14ac:dyDescent="0.25">
      <c r="A12" s="9">
        <v>4</v>
      </c>
      <c r="B12" s="18" t="s">
        <v>29</v>
      </c>
      <c r="C12" s="20">
        <v>27</v>
      </c>
    </row>
    <row r="13" spans="1:3" x14ac:dyDescent="0.25">
      <c r="A13" s="9">
        <v>5</v>
      </c>
      <c r="B13" s="18" t="s">
        <v>30</v>
      </c>
      <c r="C13" s="20">
        <v>28</v>
      </c>
    </row>
    <row r="14" spans="1:3" x14ac:dyDescent="0.25">
      <c r="A14" s="9">
        <v>6</v>
      </c>
      <c r="B14" s="18" t="s">
        <v>31</v>
      </c>
      <c r="C14" s="20">
        <v>0</v>
      </c>
    </row>
    <row r="15" spans="1:3" x14ac:dyDescent="0.25">
      <c r="A15" s="9">
        <v>7</v>
      </c>
      <c r="B15" s="18" t="s">
        <v>7</v>
      </c>
      <c r="C15" s="20">
        <v>6</v>
      </c>
    </row>
    <row r="16" spans="1:3" x14ac:dyDescent="0.25">
      <c r="A16" s="9">
        <v>8</v>
      </c>
      <c r="B16" s="18" t="s">
        <v>8</v>
      </c>
      <c r="C16" s="25">
        <v>0.5</v>
      </c>
    </row>
    <row r="17" spans="1:3" x14ac:dyDescent="0.25">
      <c r="A17" s="9">
        <v>9</v>
      </c>
      <c r="B17" s="18" t="s">
        <v>9</v>
      </c>
      <c r="C17" s="20">
        <v>0</v>
      </c>
    </row>
    <row r="18" spans="1:3" x14ac:dyDescent="0.25">
      <c r="A18" s="9">
        <v>10</v>
      </c>
      <c r="B18" s="18" t="s">
        <v>32</v>
      </c>
      <c r="C18" s="20">
        <v>0</v>
      </c>
    </row>
    <row r="19" spans="1:3" x14ac:dyDescent="0.25">
      <c r="A19" s="9">
        <v>11</v>
      </c>
      <c r="B19" s="18" t="s">
        <v>33</v>
      </c>
      <c r="C19" s="20">
        <v>0</v>
      </c>
    </row>
    <row r="20" spans="1:3" x14ac:dyDescent="0.25">
      <c r="A20" s="9">
        <v>12</v>
      </c>
      <c r="B20" s="18" t="s">
        <v>10</v>
      </c>
      <c r="C20" s="20">
        <v>0</v>
      </c>
    </row>
    <row r="21" spans="1:3" x14ac:dyDescent="0.25">
      <c r="A21" s="9">
        <v>13</v>
      </c>
      <c r="B21" s="18" t="s">
        <v>11</v>
      </c>
      <c r="C21" s="20">
        <v>17</v>
      </c>
    </row>
    <row r="22" spans="1:3" x14ac:dyDescent="0.25">
      <c r="A22" s="9">
        <v>14</v>
      </c>
      <c r="B22" s="18" t="s">
        <v>12</v>
      </c>
      <c r="C22" s="20">
        <v>0</v>
      </c>
    </row>
    <row r="23" spans="1:3" x14ac:dyDescent="0.25">
      <c r="A23" s="9">
        <v>15</v>
      </c>
      <c r="B23" s="18" t="s">
        <v>13</v>
      </c>
      <c r="C23" s="20">
        <v>0</v>
      </c>
    </row>
    <row r="24" spans="1:3" x14ac:dyDescent="0.25">
      <c r="A24" s="9">
        <v>16</v>
      </c>
      <c r="B24" s="18" t="s">
        <v>34</v>
      </c>
      <c r="C24" s="20">
        <v>0</v>
      </c>
    </row>
    <row r="25" spans="1:3" x14ac:dyDescent="0.25">
      <c r="A25" s="9">
        <v>17</v>
      </c>
      <c r="B25" s="18" t="s">
        <v>14</v>
      </c>
      <c r="C25" s="20">
        <v>0</v>
      </c>
    </row>
    <row r="26" spans="1:3" x14ac:dyDescent="0.25">
      <c r="A26" s="9">
        <v>18</v>
      </c>
      <c r="B26" s="18" t="s">
        <v>15</v>
      </c>
      <c r="C26" s="20">
        <v>0</v>
      </c>
    </row>
    <row r="27" spans="1:3" x14ac:dyDescent="0.25">
      <c r="A27" s="9">
        <v>19</v>
      </c>
      <c r="B27" s="18" t="s">
        <v>16</v>
      </c>
      <c r="C27" s="20">
        <v>0</v>
      </c>
    </row>
    <row r="28" spans="1:3" x14ac:dyDescent="0.25">
      <c r="A28" s="9">
        <v>20</v>
      </c>
      <c r="B28" s="18" t="s">
        <v>17</v>
      </c>
      <c r="C28" s="20">
        <v>0</v>
      </c>
    </row>
    <row r="29" spans="1:3" ht="15.75" thickBot="1" x14ac:dyDescent="0.3">
      <c r="A29" s="9">
        <v>21</v>
      </c>
      <c r="B29" s="19" t="s">
        <v>18</v>
      </c>
      <c r="C29" s="23">
        <v>0</v>
      </c>
    </row>
    <row r="30" spans="1:3" ht="15.75" thickBot="1" x14ac:dyDescent="0.3">
      <c r="A30" s="40" t="s">
        <v>19</v>
      </c>
      <c r="B30" s="41"/>
      <c r="C30" s="8">
        <f>SUM(C9:C29)</f>
        <v>114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40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25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7" t="s">
        <v>27</v>
      </c>
      <c r="C9" s="10">
        <f>TR!C9+TM!C9+TBM!C9</f>
        <v>185</v>
      </c>
    </row>
    <row r="10" spans="1:3" x14ac:dyDescent="0.25">
      <c r="A10" s="9">
        <v>2</v>
      </c>
      <c r="B10" s="18" t="s">
        <v>6</v>
      </c>
      <c r="C10" s="11">
        <f>TR!C10+TM!C10+TBM!C10</f>
        <v>9</v>
      </c>
    </row>
    <row r="11" spans="1:3" x14ac:dyDescent="0.25">
      <c r="A11" s="9">
        <v>3</v>
      </c>
      <c r="B11" s="18" t="s">
        <v>28</v>
      </c>
      <c r="C11" s="11">
        <f>TR!C11+TM!C11+TBM!C11</f>
        <v>0</v>
      </c>
    </row>
    <row r="12" spans="1:3" x14ac:dyDescent="0.25">
      <c r="A12" s="9">
        <v>4</v>
      </c>
      <c r="B12" s="18" t="s">
        <v>29</v>
      </c>
      <c r="C12" s="11">
        <f>TR!C12+TM!C12+TBM!C12</f>
        <v>118</v>
      </c>
    </row>
    <row r="13" spans="1:3" x14ac:dyDescent="0.25">
      <c r="A13" s="9">
        <v>5</v>
      </c>
      <c r="B13" s="18" t="s">
        <v>30</v>
      </c>
      <c r="C13" s="11">
        <f>TR!C13+TM!C13+TBM!C13</f>
        <v>136</v>
      </c>
    </row>
    <row r="14" spans="1:3" x14ac:dyDescent="0.25">
      <c r="A14" s="9">
        <v>6</v>
      </c>
      <c r="B14" s="18" t="s">
        <v>31</v>
      </c>
      <c r="C14" s="11">
        <f>TR!C14+TM!C14+TBM!C14</f>
        <v>0</v>
      </c>
    </row>
    <row r="15" spans="1:3" x14ac:dyDescent="0.25">
      <c r="A15" s="9">
        <v>7</v>
      </c>
      <c r="B15" s="18" t="s">
        <v>7</v>
      </c>
      <c r="C15" s="11">
        <f>TR!C15+TM!C15+TBM!C15</f>
        <v>25</v>
      </c>
    </row>
    <row r="16" spans="1:3" x14ac:dyDescent="0.25">
      <c r="A16" s="9">
        <v>8</v>
      </c>
      <c r="B16" s="18" t="s">
        <v>8</v>
      </c>
      <c r="C16" s="11">
        <f>TR!C16+TM!C16+TBM!C16</f>
        <v>4</v>
      </c>
    </row>
    <row r="17" spans="1:3" x14ac:dyDescent="0.25">
      <c r="A17" s="9">
        <v>9</v>
      </c>
      <c r="B17" s="18" t="s">
        <v>9</v>
      </c>
      <c r="C17" s="11">
        <f>TR!C17+TM!C17+TBM!C17</f>
        <v>0</v>
      </c>
    </row>
    <row r="18" spans="1:3" x14ac:dyDescent="0.25">
      <c r="A18" s="9">
        <v>10</v>
      </c>
      <c r="B18" s="18" t="s">
        <v>32</v>
      </c>
      <c r="C18" s="11">
        <f>TR!C18+TM!C18+TBM!C18</f>
        <v>36</v>
      </c>
    </row>
    <row r="19" spans="1:3" x14ac:dyDescent="0.25">
      <c r="A19" s="9">
        <v>11</v>
      </c>
      <c r="B19" s="18" t="s">
        <v>33</v>
      </c>
      <c r="C19" s="11">
        <f>TR!C19+TM!C19+TBM!C19</f>
        <v>0</v>
      </c>
    </row>
    <row r="20" spans="1:3" x14ac:dyDescent="0.25">
      <c r="A20" s="9">
        <v>12</v>
      </c>
      <c r="B20" s="18" t="s">
        <v>10</v>
      </c>
      <c r="C20" s="11">
        <f>TR!C20+TM!C20+TBM!C20</f>
        <v>2</v>
      </c>
    </row>
    <row r="21" spans="1:3" x14ac:dyDescent="0.25">
      <c r="A21" s="9">
        <v>13</v>
      </c>
      <c r="B21" s="18" t="s">
        <v>11</v>
      </c>
      <c r="C21" s="11">
        <f>TR!C21+TM!C21+TBM!C21</f>
        <v>56</v>
      </c>
    </row>
    <row r="22" spans="1:3" x14ac:dyDescent="0.25">
      <c r="A22" s="9">
        <v>14</v>
      </c>
      <c r="B22" s="18" t="s">
        <v>12</v>
      </c>
      <c r="C22" s="11">
        <f>TR!C22+TM!C22+TBM!C22</f>
        <v>0</v>
      </c>
    </row>
    <row r="23" spans="1:3" x14ac:dyDescent="0.25">
      <c r="A23" s="9">
        <v>15</v>
      </c>
      <c r="B23" s="18" t="s">
        <v>13</v>
      </c>
      <c r="C23" s="11">
        <f>TR!C23+TM!C23+TBM!C23</f>
        <v>0</v>
      </c>
    </row>
    <row r="24" spans="1:3" x14ac:dyDescent="0.25">
      <c r="A24" s="9">
        <v>16</v>
      </c>
      <c r="B24" s="18" t="s">
        <v>34</v>
      </c>
      <c r="C24" s="11">
        <f>TR!C24+TM!C24+TBM!C24</f>
        <v>0</v>
      </c>
    </row>
    <row r="25" spans="1:3" x14ac:dyDescent="0.25">
      <c r="A25" s="9">
        <v>17</v>
      </c>
      <c r="B25" s="18" t="s">
        <v>14</v>
      </c>
      <c r="C25" s="11">
        <f>TR!C25+TM!C25+TBM!C25</f>
        <v>0</v>
      </c>
    </row>
    <row r="26" spans="1:3" x14ac:dyDescent="0.25">
      <c r="A26" s="9">
        <v>18</v>
      </c>
      <c r="B26" s="18" t="s">
        <v>15</v>
      </c>
      <c r="C26" s="11">
        <f>TR!C26+TM!C26+TBM!C26</f>
        <v>0</v>
      </c>
    </row>
    <row r="27" spans="1:3" x14ac:dyDescent="0.25">
      <c r="A27" s="9">
        <v>19</v>
      </c>
      <c r="B27" s="18" t="s">
        <v>16</v>
      </c>
      <c r="C27" s="11">
        <f>TR!C27+TM!C27+TBM!C27</f>
        <v>0</v>
      </c>
    </row>
    <row r="28" spans="1:3" x14ac:dyDescent="0.25">
      <c r="A28" s="9">
        <v>20</v>
      </c>
      <c r="B28" s="18" t="s">
        <v>17</v>
      </c>
      <c r="C28" s="11">
        <f>TR!C28+TM!C28+TBM!C28</f>
        <v>0</v>
      </c>
    </row>
    <row r="29" spans="1:3" ht="15.75" thickBot="1" x14ac:dyDescent="0.3">
      <c r="A29" s="9">
        <v>21</v>
      </c>
      <c r="B29" s="19" t="s">
        <v>18</v>
      </c>
      <c r="C29" s="12">
        <f>TR!C29+TM!C29+TBM!C29</f>
        <v>0</v>
      </c>
    </row>
    <row r="30" spans="1:3" ht="15.75" thickBot="1" x14ac:dyDescent="0.3">
      <c r="A30" s="40" t="s">
        <v>19</v>
      </c>
      <c r="B30" s="41"/>
      <c r="C30" s="8">
        <f>SUM(C9:C29)</f>
        <v>571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41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20</v>
      </c>
    </row>
    <row r="8" spans="1:3" ht="15.75" thickBot="1" x14ac:dyDescent="0.3">
      <c r="A8" s="35"/>
      <c r="B8" s="37"/>
      <c r="C8" s="3" t="s">
        <v>5</v>
      </c>
    </row>
    <row r="9" spans="1:3" x14ac:dyDescent="0.25">
      <c r="A9" s="9">
        <v>1</v>
      </c>
      <c r="B9" s="17" t="s">
        <v>27</v>
      </c>
      <c r="C9" s="22">
        <v>5</v>
      </c>
    </row>
    <row r="10" spans="1:3" x14ac:dyDescent="0.25">
      <c r="A10" s="9">
        <v>2</v>
      </c>
      <c r="B10" s="18" t="s">
        <v>6</v>
      </c>
      <c r="C10" s="14">
        <v>0</v>
      </c>
    </row>
    <row r="11" spans="1:3" x14ac:dyDescent="0.25">
      <c r="A11" s="9">
        <v>3</v>
      </c>
      <c r="B11" s="18" t="s">
        <v>28</v>
      </c>
      <c r="C11" s="14">
        <v>0</v>
      </c>
    </row>
    <row r="12" spans="1:3" x14ac:dyDescent="0.25">
      <c r="A12" s="9">
        <v>4</v>
      </c>
      <c r="B12" s="18" t="s">
        <v>29</v>
      </c>
      <c r="C12" s="14">
        <v>5</v>
      </c>
    </row>
    <row r="13" spans="1:3" x14ac:dyDescent="0.25">
      <c r="A13" s="9">
        <v>5</v>
      </c>
      <c r="B13" s="18" t="s">
        <v>30</v>
      </c>
      <c r="C13" s="14">
        <v>3</v>
      </c>
    </row>
    <row r="14" spans="1:3" x14ac:dyDescent="0.25">
      <c r="A14" s="9">
        <v>6</v>
      </c>
      <c r="B14" s="18" t="s">
        <v>31</v>
      </c>
      <c r="C14" s="14">
        <v>0</v>
      </c>
    </row>
    <row r="15" spans="1:3" x14ac:dyDescent="0.25">
      <c r="A15" s="9">
        <v>7</v>
      </c>
      <c r="B15" s="18" t="s">
        <v>7</v>
      </c>
      <c r="C15" s="14">
        <v>5</v>
      </c>
    </row>
    <row r="16" spans="1:3" x14ac:dyDescent="0.25">
      <c r="A16" s="9">
        <v>8</v>
      </c>
      <c r="B16" s="18" t="s">
        <v>8</v>
      </c>
      <c r="C16" s="14">
        <v>0</v>
      </c>
    </row>
    <row r="17" spans="1:3" x14ac:dyDescent="0.25">
      <c r="A17" s="9">
        <v>9</v>
      </c>
      <c r="B17" s="18" t="s">
        <v>9</v>
      </c>
      <c r="C17" s="14">
        <v>0</v>
      </c>
    </row>
    <row r="18" spans="1:3" x14ac:dyDescent="0.25">
      <c r="A18" s="9">
        <v>10</v>
      </c>
      <c r="B18" s="18" t="s">
        <v>32</v>
      </c>
      <c r="C18" s="14">
        <v>19</v>
      </c>
    </row>
    <row r="19" spans="1:3" x14ac:dyDescent="0.25">
      <c r="A19" s="9">
        <v>11</v>
      </c>
      <c r="B19" s="18" t="s">
        <v>33</v>
      </c>
      <c r="C19" s="20">
        <v>0</v>
      </c>
    </row>
    <row r="20" spans="1:3" x14ac:dyDescent="0.25">
      <c r="A20" s="9">
        <v>12</v>
      </c>
      <c r="B20" s="18" t="s">
        <v>10</v>
      </c>
      <c r="C20" s="20">
        <v>0</v>
      </c>
    </row>
    <row r="21" spans="1:3" x14ac:dyDescent="0.25">
      <c r="A21" s="9">
        <v>13</v>
      </c>
      <c r="B21" s="18" t="s">
        <v>11</v>
      </c>
      <c r="C21" s="20">
        <v>2</v>
      </c>
    </row>
    <row r="22" spans="1:3" x14ac:dyDescent="0.25">
      <c r="A22" s="9">
        <v>14</v>
      </c>
      <c r="B22" s="18" t="s">
        <v>12</v>
      </c>
      <c r="C22" s="14">
        <v>0</v>
      </c>
    </row>
    <row r="23" spans="1:3" x14ac:dyDescent="0.25">
      <c r="A23" s="9">
        <v>15</v>
      </c>
      <c r="B23" s="18" t="s">
        <v>13</v>
      </c>
      <c r="C23" s="14">
        <v>0</v>
      </c>
    </row>
    <row r="24" spans="1:3" x14ac:dyDescent="0.25">
      <c r="A24" s="9">
        <v>16</v>
      </c>
      <c r="B24" s="18" t="s">
        <v>34</v>
      </c>
      <c r="C24" s="14">
        <v>0</v>
      </c>
    </row>
    <row r="25" spans="1:3" x14ac:dyDescent="0.25">
      <c r="A25" s="9">
        <v>17</v>
      </c>
      <c r="B25" s="18" t="s">
        <v>14</v>
      </c>
      <c r="C25" s="14">
        <v>0</v>
      </c>
    </row>
    <row r="26" spans="1:3" x14ac:dyDescent="0.25">
      <c r="A26" s="9">
        <v>18</v>
      </c>
      <c r="B26" s="18" t="s">
        <v>15</v>
      </c>
      <c r="C26" s="14">
        <v>0</v>
      </c>
    </row>
    <row r="27" spans="1:3" x14ac:dyDescent="0.25">
      <c r="A27" s="9">
        <v>19</v>
      </c>
      <c r="B27" s="18" t="s">
        <v>16</v>
      </c>
      <c r="C27" s="14">
        <v>0</v>
      </c>
    </row>
    <row r="28" spans="1:3" x14ac:dyDescent="0.25">
      <c r="A28" s="9">
        <v>20</v>
      </c>
      <c r="B28" s="18" t="s">
        <v>17</v>
      </c>
      <c r="C28" s="14">
        <v>0</v>
      </c>
    </row>
    <row r="29" spans="1:3" ht="15.75" thickBot="1" x14ac:dyDescent="0.3">
      <c r="A29" s="9">
        <v>21</v>
      </c>
      <c r="B29" s="19" t="s">
        <v>18</v>
      </c>
      <c r="C29" s="16">
        <v>0</v>
      </c>
    </row>
    <row r="30" spans="1:3" ht="15.75" thickBot="1" x14ac:dyDescent="0.3">
      <c r="A30" s="40" t="s">
        <v>19</v>
      </c>
      <c r="B30" s="41"/>
      <c r="C30" s="8">
        <f>SUM(C9:C29)</f>
        <v>39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42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20</v>
      </c>
    </row>
    <row r="8" spans="1:3" ht="15.75" thickBot="1" x14ac:dyDescent="0.3">
      <c r="A8" s="35"/>
      <c r="B8" s="37"/>
      <c r="C8" s="3" t="s">
        <v>4</v>
      </c>
    </row>
    <row r="9" spans="1:3" x14ac:dyDescent="0.25">
      <c r="A9" s="9">
        <v>1</v>
      </c>
      <c r="B9" s="17" t="s">
        <v>27</v>
      </c>
      <c r="C9" s="13">
        <v>80</v>
      </c>
    </row>
    <row r="10" spans="1:3" x14ac:dyDescent="0.25">
      <c r="A10" s="9">
        <v>2</v>
      </c>
      <c r="B10" s="18" t="s">
        <v>6</v>
      </c>
      <c r="C10" s="14">
        <v>0</v>
      </c>
    </row>
    <row r="11" spans="1:3" x14ac:dyDescent="0.25">
      <c r="A11" s="9">
        <v>3</v>
      </c>
      <c r="B11" s="18" t="s">
        <v>28</v>
      </c>
      <c r="C11" s="14">
        <v>0</v>
      </c>
    </row>
    <row r="12" spans="1:3" x14ac:dyDescent="0.25">
      <c r="A12" s="9">
        <v>4</v>
      </c>
      <c r="B12" s="18" t="s">
        <v>29</v>
      </c>
      <c r="C12" s="20">
        <v>44</v>
      </c>
    </row>
    <row r="13" spans="1:3" x14ac:dyDescent="0.25">
      <c r="A13" s="9">
        <v>5</v>
      </c>
      <c r="B13" s="18" t="s">
        <v>30</v>
      </c>
      <c r="C13" s="20">
        <v>70</v>
      </c>
    </row>
    <row r="14" spans="1:3" x14ac:dyDescent="0.25">
      <c r="A14" s="9">
        <v>6</v>
      </c>
      <c r="B14" s="18" t="s">
        <v>31</v>
      </c>
      <c r="C14" s="14">
        <v>0</v>
      </c>
    </row>
    <row r="15" spans="1:3" x14ac:dyDescent="0.25">
      <c r="A15" s="9">
        <v>7</v>
      </c>
      <c r="B15" s="18" t="s">
        <v>7</v>
      </c>
      <c r="C15" s="15">
        <f>9+3-5</f>
        <v>7</v>
      </c>
    </row>
    <row r="16" spans="1:3" x14ac:dyDescent="0.25">
      <c r="A16" s="9">
        <v>8</v>
      </c>
      <c r="B16" s="18" t="s">
        <v>8</v>
      </c>
      <c r="C16" s="15">
        <v>2</v>
      </c>
    </row>
    <row r="17" spans="1:3" x14ac:dyDescent="0.25">
      <c r="A17" s="9">
        <v>9</v>
      </c>
      <c r="B17" s="18" t="s">
        <v>9</v>
      </c>
      <c r="C17" s="14">
        <v>0</v>
      </c>
    </row>
    <row r="18" spans="1:3" x14ac:dyDescent="0.25">
      <c r="A18" s="9">
        <v>10</v>
      </c>
      <c r="B18" s="18" t="s">
        <v>32</v>
      </c>
      <c r="C18" s="15">
        <v>0</v>
      </c>
    </row>
    <row r="19" spans="1:3" x14ac:dyDescent="0.25">
      <c r="A19" s="9">
        <v>11</v>
      </c>
      <c r="B19" s="18" t="s">
        <v>33</v>
      </c>
      <c r="C19" s="21">
        <v>0</v>
      </c>
    </row>
    <row r="20" spans="1:3" x14ac:dyDescent="0.25">
      <c r="A20" s="9">
        <v>12</v>
      </c>
      <c r="B20" s="18" t="s">
        <v>10</v>
      </c>
      <c r="C20" s="21">
        <v>0</v>
      </c>
    </row>
    <row r="21" spans="1:3" x14ac:dyDescent="0.25">
      <c r="A21" s="9">
        <v>13</v>
      </c>
      <c r="B21" s="18" t="s">
        <v>11</v>
      </c>
      <c r="C21" s="14">
        <f>2+17-2</f>
        <v>17</v>
      </c>
    </row>
    <row r="22" spans="1:3" x14ac:dyDescent="0.25">
      <c r="A22" s="9">
        <v>14</v>
      </c>
      <c r="B22" s="18" t="s">
        <v>12</v>
      </c>
      <c r="C22" s="14">
        <v>0</v>
      </c>
    </row>
    <row r="23" spans="1:3" x14ac:dyDescent="0.25">
      <c r="A23" s="9">
        <v>15</v>
      </c>
      <c r="B23" s="18" t="s">
        <v>13</v>
      </c>
      <c r="C23" s="14">
        <v>0</v>
      </c>
    </row>
    <row r="24" spans="1:3" x14ac:dyDescent="0.25">
      <c r="A24" s="9">
        <v>16</v>
      </c>
      <c r="B24" s="18" t="s">
        <v>34</v>
      </c>
      <c r="C24" s="14">
        <v>0</v>
      </c>
    </row>
    <row r="25" spans="1:3" x14ac:dyDescent="0.25">
      <c r="A25" s="9">
        <v>17</v>
      </c>
      <c r="B25" s="18" t="s">
        <v>14</v>
      </c>
      <c r="C25" s="14">
        <v>0</v>
      </c>
    </row>
    <row r="26" spans="1:3" x14ac:dyDescent="0.25">
      <c r="A26" s="9">
        <v>18</v>
      </c>
      <c r="B26" s="18" t="s">
        <v>15</v>
      </c>
      <c r="C26" s="14">
        <v>0</v>
      </c>
    </row>
    <row r="27" spans="1:3" x14ac:dyDescent="0.25">
      <c r="A27" s="9">
        <v>19</v>
      </c>
      <c r="B27" s="18" t="s">
        <v>16</v>
      </c>
      <c r="C27" s="14">
        <v>0</v>
      </c>
    </row>
    <row r="28" spans="1:3" x14ac:dyDescent="0.25">
      <c r="A28" s="9">
        <v>20</v>
      </c>
      <c r="B28" s="18" t="s">
        <v>17</v>
      </c>
      <c r="C28" s="14">
        <v>0</v>
      </c>
    </row>
    <row r="29" spans="1:3" ht="15.75" thickBot="1" x14ac:dyDescent="0.3">
      <c r="A29" s="9">
        <v>21</v>
      </c>
      <c r="B29" s="19" t="s">
        <v>18</v>
      </c>
      <c r="C29" s="16">
        <v>0</v>
      </c>
    </row>
    <row r="30" spans="1:3" ht="15.75" thickBot="1" x14ac:dyDescent="0.3">
      <c r="A30" s="40" t="s">
        <v>19</v>
      </c>
      <c r="B30" s="41"/>
      <c r="C30" s="4">
        <f>SUM(C9:C29)</f>
        <v>220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workbookViewId="0">
      <selection activeCell="J7" sqref="J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43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37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20</v>
      </c>
    </row>
    <row r="8" spans="1:3" ht="15.75" thickBot="1" x14ac:dyDescent="0.3">
      <c r="A8" s="35"/>
      <c r="B8" s="37"/>
      <c r="C8" s="3" t="s">
        <v>3</v>
      </c>
    </row>
    <row r="9" spans="1:3" x14ac:dyDescent="0.25">
      <c r="A9" s="9">
        <v>1</v>
      </c>
      <c r="B9" s="17" t="s">
        <v>27</v>
      </c>
      <c r="C9" s="13">
        <v>100</v>
      </c>
    </row>
    <row r="10" spans="1:3" x14ac:dyDescent="0.25">
      <c r="A10" s="9">
        <v>2</v>
      </c>
      <c r="B10" s="18" t="s">
        <v>6</v>
      </c>
      <c r="C10" s="14">
        <v>9</v>
      </c>
    </row>
    <row r="11" spans="1:3" x14ac:dyDescent="0.25">
      <c r="A11" s="9">
        <v>3</v>
      </c>
      <c r="B11" s="18" t="s">
        <v>28</v>
      </c>
      <c r="C11" s="14">
        <v>0</v>
      </c>
    </row>
    <row r="12" spans="1:3" x14ac:dyDescent="0.25">
      <c r="A12" s="9">
        <v>4</v>
      </c>
      <c r="B12" s="18" t="s">
        <v>29</v>
      </c>
      <c r="C12" s="15">
        <v>69</v>
      </c>
    </row>
    <row r="13" spans="1:3" x14ac:dyDescent="0.25">
      <c r="A13" s="9">
        <v>5</v>
      </c>
      <c r="B13" s="18" t="s">
        <v>30</v>
      </c>
      <c r="C13" s="15">
        <v>63</v>
      </c>
    </row>
    <row r="14" spans="1:3" x14ac:dyDescent="0.25">
      <c r="A14" s="9">
        <v>6</v>
      </c>
      <c r="B14" s="18" t="s">
        <v>31</v>
      </c>
      <c r="C14" s="14">
        <v>0</v>
      </c>
    </row>
    <row r="15" spans="1:3" x14ac:dyDescent="0.25">
      <c r="A15" s="9">
        <v>7</v>
      </c>
      <c r="B15" s="18" t="s">
        <v>7</v>
      </c>
      <c r="C15" s="15">
        <f>16-3</f>
        <v>13</v>
      </c>
    </row>
    <row r="16" spans="1:3" x14ac:dyDescent="0.25">
      <c r="A16" s="9">
        <v>8</v>
      </c>
      <c r="B16" s="18" t="s">
        <v>8</v>
      </c>
      <c r="C16" s="15">
        <v>2</v>
      </c>
    </row>
    <row r="17" spans="1:3" x14ac:dyDescent="0.25">
      <c r="A17" s="9">
        <v>9</v>
      </c>
      <c r="B17" s="18" t="s">
        <v>9</v>
      </c>
      <c r="C17" s="14">
        <v>0</v>
      </c>
    </row>
    <row r="18" spans="1:3" x14ac:dyDescent="0.25">
      <c r="A18" s="9">
        <v>10</v>
      </c>
      <c r="B18" s="18" t="s">
        <v>32</v>
      </c>
      <c r="C18" s="15">
        <f>28-11</f>
        <v>17</v>
      </c>
    </row>
    <row r="19" spans="1:3" x14ac:dyDescent="0.25">
      <c r="A19" s="9">
        <v>11</v>
      </c>
      <c r="B19" s="18" t="s">
        <v>33</v>
      </c>
      <c r="C19" s="14">
        <v>0</v>
      </c>
    </row>
    <row r="20" spans="1:3" x14ac:dyDescent="0.25">
      <c r="A20" s="9">
        <v>12</v>
      </c>
      <c r="B20" s="18" t="s">
        <v>10</v>
      </c>
      <c r="C20" s="15">
        <v>2</v>
      </c>
    </row>
    <row r="21" spans="1:3" x14ac:dyDescent="0.25">
      <c r="A21" s="9">
        <v>13</v>
      </c>
      <c r="B21" s="18" t="s">
        <v>11</v>
      </c>
      <c r="C21" s="14">
        <f>54-17</f>
        <v>37</v>
      </c>
    </row>
    <row r="22" spans="1:3" x14ac:dyDescent="0.25">
      <c r="A22" s="9">
        <v>14</v>
      </c>
      <c r="B22" s="18" t="s">
        <v>12</v>
      </c>
      <c r="C22" s="14">
        <v>0</v>
      </c>
    </row>
    <row r="23" spans="1:3" x14ac:dyDescent="0.25">
      <c r="A23" s="9">
        <v>15</v>
      </c>
      <c r="B23" s="18" t="s">
        <v>13</v>
      </c>
      <c r="C23" s="14">
        <v>0</v>
      </c>
    </row>
    <row r="24" spans="1:3" x14ac:dyDescent="0.25">
      <c r="A24" s="9">
        <v>16</v>
      </c>
      <c r="B24" s="18" t="s">
        <v>34</v>
      </c>
      <c r="C24" s="14">
        <v>0</v>
      </c>
    </row>
    <row r="25" spans="1:3" x14ac:dyDescent="0.25">
      <c r="A25" s="9">
        <v>17</v>
      </c>
      <c r="B25" s="18" t="s">
        <v>14</v>
      </c>
      <c r="C25" s="14">
        <v>0</v>
      </c>
    </row>
    <row r="26" spans="1:3" x14ac:dyDescent="0.25">
      <c r="A26" s="9">
        <v>18</v>
      </c>
      <c r="B26" s="18" t="s">
        <v>15</v>
      </c>
      <c r="C26" s="14">
        <v>0</v>
      </c>
    </row>
    <row r="27" spans="1:3" x14ac:dyDescent="0.25">
      <c r="A27" s="9">
        <v>19</v>
      </c>
      <c r="B27" s="18" t="s">
        <v>16</v>
      </c>
      <c r="C27" s="14">
        <v>0</v>
      </c>
    </row>
    <row r="28" spans="1:3" x14ac:dyDescent="0.25">
      <c r="A28" s="9">
        <v>20</v>
      </c>
      <c r="B28" s="18" t="s">
        <v>17</v>
      </c>
      <c r="C28" s="14">
        <v>0</v>
      </c>
    </row>
    <row r="29" spans="1:3" ht="15.75" thickBot="1" x14ac:dyDescent="0.3">
      <c r="A29" s="9">
        <v>21</v>
      </c>
      <c r="B29" s="19" t="s">
        <v>18</v>
      </c>
      <c r="C29" s="16">
        <v>0</v>
      </c>
    </row>
    <row r="30" spans="1:3" ht="15.75" thickBot="1" x14ac:dyDescent="0.3">
      <c r="A30" s="40" t="s">
        <v>19</v>
      </c>
      <c r="B30" s="41"/>
      <c r="C30" s="4">
        <f>SUM(C9:C29)</f>
        <v>312</v>
      </c>
    </row>
    <row r="31" spans="1:3" ht="15.75" thickTop="1" x14ac:dyDescent="0.25"/>
  </sheetData>
  <mergeCells count="4">
    <mergeCell ref="A7:A8"/>
    <mergeCell ref="A30:B30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2025-10-10T03:38:22Z</dcterms:modified>
</cp:coreProperties>
</file>