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ISMA ANGGRAENI SYAHPUTRI\BERKAS\DATA PKB\"/>
    </mc:Choice>
  </mc:AlternateContent>
  <bookViews>
    <workbookView xWindow="0" yWindow="0" windowWidth="28800" windowHeight="12000"/>
  </bookViews>
  <sheets>
    <sheet name="JUMLAH ALAT UJI" sheetId="1" r:id="rId1"/>
    <sheet name="JUMLAH PENGUJI" sheetId="2" r:id="rId2"/>
    <sheet name="JUMLAH KEND. DIUJI 2026" sheetId="4" r:id="rId3"/>
    <sheet name="JUMLAH KEND. DIUJI 2025" sheetId="5" r:id="rId4"/>
    <sheet name="JUMLAH KBWU" sheetId="6" r:id="rId5"/>
  </sheets>
  <definedNames>
    <definedName name="_xlnm.Print_Area" localSheetId="0">'JUMLAH ALAT UJI'!$A$1:$F$29</definedName>
    <definedName name="_xlnm.Print_Area" localSheetId="4">'JUMLAH KBWU'!$A$1:$N$53</definedName>
    <definedName name="_xlnm.Print_Area" localSheetId="3">'JUMLAH KEND. DIUJI 2025'!$A$3:$O$38</definedName>
    <definedName name="_xlnm.Print_Area" localSheetId="2">'JUMLAH KEND. DIUJI 2026'!$A$3:$O$36</definedName>
    <definedName name="_xlnm.Print_Area" localSheetId="1">'JUMLAH PENGUJI'!$A$1:$D$26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6" l="1"/>
  <c r="H16" i="6"/>
  <c r="L16" i="6"/>
  <c r="M16" i="6"/>
  <c r="H22" i="6"/>
  <c r="M22" i="6" s="1"/>
  <c r="L22" i="6"/>
  <c r="H23" i="6"/>
  <c r="M23" i="6" s="1"/>
  <c r="H24" i="6"/>
  <c r="M24" i="6" s="1"/>
  <c r="M25" i="6"/>
  <c r="M31" i="6"/>
  <c r="M36" i="6"/>
  <c r="C37" i="6"/>
  <c r="D37" i="6"/>
  <c r="E37" i="6"/>
  <c r="F37" i="6"/>
  <c r="G37" i="6"/>
  <c r="H37" i="6"/>
  <c r="I37" i="6"/>
  <c r="J37" i="6"/>
  <c r="K37" i="6"/>
  <c r="L37" i="6"/>
  <c r="M37" i="6" l="1"/>
  <c r="O10" i="5"/>
  <c r="O11" i="5"/>
  <c r="O14" i="5" s="1"/>
  <c r="O12" i="5"/>
  <c r="O13" i="5"/>
  <c r="C14" i="5"/>
  <c r="D14" i="5"/>
  <c r="E14" i="5"/>
  <c r="F14" i="5"/>
  <c r="G14" i="5"/>
  <c r="H14" i="5"/>
  <c r="I14" i="5"/>
  <c r="J14" i="5"/>
  <c r="K14" i="5"/>
  <c r="L14" i="5"/>
  <c r="M14" i="5"/>
  <c r="N14" i="5"/>
  <c r="O23" i="5"/>
  <c r="O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O9" i="4" l="1"/>
  <c r="O10" i="4"/>
  <c r="O13" i="4" s="1"/>
  <c r="O11" i="4"/>
  <c r="O12" i="4"/>
  <c r="C13" i="4"/>
  <c r="D13" i="4"/>
  <c r="E13" i="4"/>
  <c r="F13" i="4"/>
  <c r="G13" i="4"/>
  <c r="H13" i="4"/>
  <c r="I13" i="4"/>
  <c r="J13" i="4"/>
  <c r="K13" i="4"/>
  <c r="L13" i="4"/>
  <c r="M13" i="4"/>
  <c r="N13" i="4"/>
  <c r="O21" i="4"/>
  <c r="O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</calcChain>
</file>

<file path=xl/sharedStrings.xml><?xml version="1.0" encoding="utf-8"?>
<sst xmlns="http://schemas.openxmlformats.org/spreadsheetml/2006/main" count="671" uniqueCount="206">
  <si>
    <t xml:space="preserve">A. JUMLAH ALAT UJI DI UPTD PKB </t>
  </si>
  <si>
    <t>NO</t>
  </si>
  <si>
    <t>JENIS ALAT UJI</t>
  </si>
  <si>
    <t xml:space="preserve">MEREK </t>
  </si>
  <si>
    <t>TIPE/MODEL</t>
  </si>
  <si>
    <t>NOMOR SERI</t>
  </si>
  <si>
    <t>KETERANGAN</t>
  </si>
  <si>
    <t>ALAT UJI EMISI CO/HC (GAS ANALYZER)</t>
  </si>
  <si>
    <t>ALAT UJI KETEBALAN ASAP (SMOKE TESTER)</t>
  </si>
  <si>
    <t>ALAT UJI REM (BRAKE TESTER)</t>
  </si>
  <si>
    <t>ALAT UJI BERAT (AXLE LOAD TESTER)</t>
  </si>
  <si>
    <t>ALAT UJI PENUNJUK KECEPATAN (SPEEDOMETER)</t>
  </si>
  <si>
    <t>ALAT UJI LAMPU UTAMA (HEADLIGHT TESTER)</t>
  </si>
  <si>
    <t>ALAT UJI TINGKAT SUARA (SOUND LEVEL)</t>
  </si>
  <si>
    <t>ALAT UJI KEGELAPAN KACA (TINT TESTER)</t>
  </si>
  <si>
    <t>ALAT UJI KINCUP RODA DEPAN (SIDE SLIP TESTER)</t>
  </si>
  <si>
    <t>SPTC</t>
  </si>
  <si>
    <t>HPA</t>
  </si>
  <si>
    <t>NANHUA</t>
  </si>
  <si>
    <t>BENETECH</t>
  </si>
  <si>
    <t>LASERLASS</t>
  </si>
  <si>
    <t>-</t>
  </si>
  <si>
    <t>D161443</t>
  </si>
  <si>
    <t>NHD-8101</t>
  </si>
  <si>
    <t>TL-200</t>
  </si>
  <si>
    <t>INSPECTOR LI</t>
  </si>
  <si>
    <t>1022 000 009</t>
  </si>
  <si>
    <t>AKURAT</t>
  </si>
  <si>
    <t>Mengetahui,</t>
  </si>
  <si>
    <t>KEPALA UPTD PKB</t>
  </si>
  <si>
    <t>DINAS PERHUBUNGAN</t>
  </si>
  <si>
    <t>KABUPATEN MUARA ENIM</t>
  </si>
  <si>
    <t>Dapit Ramsya, ST.,MM.</t>
  </si>
  <si>
    <t>Penata Tingkat 1</t>
  </si>
  <si>
    <t>NIP. 19850618 201001 1 011</t>
  </si>
  <si>
    <t>B. JUMLAH PENGUJI DI UPTD PKB</t>
  </si>
  <si>
    <t>NAMA</t>
  </si>
  <si>
    <t>JABATAN PENGUJI</t>
  </si>
  <si>
    <t>NRP</t>
  </si>
  <si>
    <t>ROBY BUDIYANTO,SH.,MM</t>
  </si>
  <si>
    <t>DAPIT RAMSYA, ST. MM</t>
  </si>
  <si>
    <t>REZA PAHLEVI, A.Md.LLAJ.SH</t>
  </si>
  <si>
    <t xml:space="preserve">KHAIRUDIN </t>
  </si>
  <si>
    <t>PREDI NOPRIANSYAH</t>
  </si>
  <si>
    <t>IPA SULISTA</t>
  </si>
  <si>
    <t>DENNIS PRIAWAN</t>
  </si>
  <si>
    <t>RISMA ANGGRAENI SYAHPUTRI, A.Md.Tra</t>
  </si>
  <si>
    <t>IWAN WIDIARSONO</t>
  </si>
  <si>
    <t>ARIS PRASTYA SUNANDAR</t>
  </si>
  <si>
    <t>PENGUJI TINGKAT TIGA</t>
  </si>
  <si>
    <t>016.003.PT3.01.001</t>
  </si>
  <si>
    <t>PENGUJI TINGKAT DUA</t>
  </si>
  <si>
    <t>016.003.PT2.01.001</t>
  </si>
  <si>
    <t>016.003.PT2.01.002</t>
  </si>
  <si>
    <t>PENGUJI PEMULA</t>
  </si>
  <si>
    <t>016.003.PP2.01.003</t>
  </si>
  <si>
    <t>016.003.PP2.01.004</t>
  </si>
  <si>
    <t>016.003.PP2.01.006</t>
  </si>
  <si>
    <t>016.003.PP2.01.005</t>
  </si>
  <si>
    <t>PEMBANTU PENGUJI</t>
  </si>
  <si>
    <t>032.016.PP1.02.754</t>
  </si>
  <si>
    <t>016.003.PP1.01.007</t>
  </si>
  <si>
    <t>016.003.PP1.01.006</t>
  </si>
  <si>
    <t>FARIEZ FAROJA, A.Md</t>
  </si>
  <si>
    <t>016.003.PP1.01.009</t>
  </si>
  <si>
    <t>ARIO WIKI PERMANA</t>
  </si>
  <si>
    <t>016.003.PP1.01.008</t>
  </si>
  <si>
    <t>KASUBBAG TU UPTD PKB</t>
  </si>
  <si>
    <t>Anadia Septini, S.E.,MM.</t>
  </si>
  <si>
    <t>Penata Muda Tingkat 1</t>
  </si>
  <si>
    <t>NIP. 19850917 201407 2 003</t>
  </si>
  <si>
    <t xml:space="preserve">PIT WHEEL SUPSENSION TESTER </t>
  </si>
  <si>
    <t>Penata Muda Tingkat I</t>
  </si>
  <si>
    <t>Penata Tingkat I</t>
  </si>
  <si>
    <t>ANADIA SEPTINI, S.E.,M.M</t>
  </si>
  <si>
    <t>DAPIT RAMSYA, ST.,M.M.</t>
  </si>
  <si>
    <t>KABUPATEN MUARA ENIM,</t>
  </si>
  <si>
    <t>TOTAL</t>
  </si>
  <si>
    <t>MUTASI KELUAR</t>
  </si>
  <si>
    <t>NUMPANG UJI KELUAR</t>
  </si>
  <si>
    <t>DESEMBER</t>
  </si>
  <si>
    <t>NOVEMBER</t>
  </si>
  <si>
    <t>OKTOBER</t>
  </si>
  <si>
    <t>SEPTEMBER</t>
  </si>
  <si>
    <t>AGUSTUS</t>
  </si>
  <si>
    <t>JULI</t>
  </si>
  <si>
    <t xml:space="preserve">JUNI </t>
  </si>
  <si>
    <t>MEI</t>
  </si>
  <si>
    <t>APRIL</t>
  </si>
  <si>
    <t>MARET</t>
  </si>
  <si>
    <t>FEBRUARI</t>
  </si>
  <si>
    <t>JANUARI</t>
  </si>
  <si>
    <t>BULAN</t>
  </si>
  <si>
    <t>DATA KENDARAAN BERMOTOR</t>
  </si>
  <si>
    <t>BULAN  MEI TAHUN 2026</t>
  </si>
  <si>
    <t>UPTD PENGUJIAN KENDARAAN BERMOTOR DINAS PERHUBUNGAN KABUPATEN MUARA ENIM</t>
  </si>
  <si>
    <t>REKAPITULASI JUMLAH KENDARAAN YANG MELAKUKAN PERMOHONAN REKOMENDASI NUMPANG UJI KELUAR DAN MUTASI KELUAR</t>
  </si>
  <si>
    <t>MUTASI MASUK</t>
  </si>
  <si>
    <t>NUMPANG UJI MASUK</t>
  </si>
  <si>
    <t>UJI BERKALA PERPANJANGAN</t>
  </si>
  <si>
    <t xml:space="preserve"> UJI PERTAMA</t>
  </si>
  <si>
    <t>REKAPITULASI JUMLAH KENDARAAN YANG MELAKUKAN UJI BERKALA KENDARAAN BERMOTOR</t>
  </si>
  <si>
    <t>C. JUMLAH KENDARAAN YANG DIUJI</t>
  </si>
  <si>
    <t xml:space="preserve">                  KASUBBAG TU UPTD PKB</t>
  </si>
  <si>
    <t xml:space="preserve">                  DINAS PERHUBUNGAN</t>
  </si>
  <si>
    <t xml:space="preserve">                  KABUPATEN MUARA ENIM</t>
  </si>
  <si>
    <t xml:space="preserve">                 Anadia Septini, S.E.,MM.</t>
  </si>
  <si>
    <t xml:space="preserve">                 Penata Muda Tingkat 1</t>
  </si>
  <si>
    <t xml:space="preserve">                 NIP. 19850917 201407 2 003</t>
  </si>
  <si>
    <t>BOGIE ROLLER</t>
  </si>
  <si>
    <t>AIR KOMPRESSOR</t>
  </si>
  <si>
    <t>LAKONI</t>
  </si>
  <si>
    <t>GENERATOR SET</t>
  </si>
  <si>
    <t>PERKINS</t>
  </si>
  <si>
    <t xml:space="preserve">ALAT PENGUKUR TEKANAN UDARA + SELANG KOMPRESSOR </t>
  </si>
  <si>
    <t>LORONG UJI / PIT LIFT</t>
  </si>
  <si>
    <t>TEKIRO</t>
  </si>
  <si>
    <t>NIP. 19880616 201001 1 006</t>
  </si>
  <si>
    <t>REZA PAHLEVI, A.Md., LLAJ., S.H., MM.</t>
  </si>
  <si>
    <t xml:space="preserve">DINAS PERHUBUNGAN </t>
  </si>
  <si>
    <t>Muara Enim, 31 Desember 2025</t>
  </si>
  <si>
    <t>TW IV</t>
  </si>
  <si>
    <t>TW III</t>
  </si>
  <si>
    <t>TW II</t>
  </si>
  <si>
    <t>TW I</t>
  </si>
  <si>
    <t>BULAN TAHUN 2025</t>
  </si>
  <si>
    <t>DAPIT RAMSYA, S.T.,M.M</t>
  </si>
  <si>
    <t>Muara Enim, 29 Mei 2026</t>
  </si>
  <si>
    <t xml:space="preserve"> = HIDUP KEMBALI</t>
  </si>
  <si>
    <t>HK</t>
  </si>
  <si>
    <t xml:space="preserve"> = PINDAHAN/MUTASI</t>
  </si>
  <si>
    <t>PIND.</t>
  </si>
  <si>
    <t xml:space="preserve"> = DIMATIKAN</t>
  </si>
  <si>
    <t>DM</t>
  </si>
  <si>
    <t xml:space="preserve"> = RUBAH JENIS</t>
  </si>
  <si>
    <t>RJ</t>
  </si>
  <si>
    <t xml:space="preserve"> = UJI PERTAMA</t>
  </si>
  <si>
    <t>UP</t>
  </si>
  <si>
    <t xml:space="preserve">KETERANGAN : </t>
  </si>
  <si>
    <t>JUMLAH KENDARAAN</t>
  </si>
  <si>
    <t>KENDARAAN KHUSUS</t>
  </si>
  <si>
    <t>24</t>
  </si>
  <si>
    <t>KENDARAAN BERMOTOR RODA TIGA ANGKUTAN BARANG TANGKI</t>
  </si>
  <si>
    <t>23</t>
  </si>
  <si>
    <t>KENDARAAN BERMOTOR RODA TIGA ANGKUTAN PENUMPANG</t>
  </si>
  <si>
    <t>22</t>
  </si>
  <si>
    <t>KENDARAAN BERMOTOR RODA TIGA ANGKUTAN BARANG BAK MUATAN TERTUTUP</t>
  </si>
  <si>
    <t>21</t>
  </si>
  <si>
    <t>KENDARAAN BERMOTOR RODA TIGA ANGKUTAN BARANG BAK MUATAN TERBUKA</t>
  </si>
  <si>
    <t>20</t>
  </si>
  <si>
    <t>KERETA TEMPELAN TANGKI</t>
  </si>
  <si>
    <t>19</t>
  </si>
  <si>
    <t>KERETA TEMPELAN BAK TERTUTUP</t>
  </si>
  <si>
    <t>18</t>
  </si>
  <si>
    <t>KERETA TEMPELAN BAK TERBUKA</t>
  </si>
  <si>
    <t>17</t>
  </si>
  <si>
    <t>KERETA GANDENG TANGKI</t>
  </si>
  <si>
    <t>16</t>
  </si>
  <si>
    <t>KERETA GANDENG BAK TERTUTUP</t>
  </si>
  <si>
    <t>15</t>
  </si>
  <si>
    <t>KERETA GANDENG BAK TERBUKA</t>
  </si>
  <si>
    <t>14</t>
  </si>
  <si>
    <t>MOBIL PENARIK</t>
  </si>
  <si>
    <t>13</t>
  </si>
  <si>
    <t>MOBIL TANGKI</t>
  </si>
  <si>
    <t>12</t>
  </si>
  <si>
    <t>MOBIL BARANG BAK TERTUTUP</t>
  </si>
  <si>
    <t>11</t>
  </si>
  <si>
    <t>MOBIL BARANG BAK TERBUKA</t>
  </si>
  <si>
    <t>10</t>
  </si>
  <si>
    <t>MOBIL BUS TINGKAT</t>
  </si>
  <si>
    <t>9</t>
  </si>
  <si>
    <t>MOBIL BUS TEMPEL</t>
  </si>
  <si>
    <t>8</t>
  </si>
  <si>
    <t>MOBIL BUS GANDENG</t>
  </si>
  <si>
    <t>7</t>
  </si>
  <si>
    <t>MOBIL BUS MAXI</t>
  </si>
  <si>
    <t>6</t>
  </si>
  <si>
    <t>MOBIL BUS BESAR</t>
  </si>
  <si>
    <t>5</t>
  </si>
  <si>
    <t>MOBIL BUS SEDANG</t>
  </si>
  <si>
    <t>4</t>
  </si>
  <si>
    <t>MOBIL BUS KECIL</t>
  </si>
  <si>
    <t>3</t>
  </si>
  <si>
    <t>MOBIL PENUMPANG BUKAN SEDAN</t>
  </si>
  <si>
    <t>2</t>
  </si>
  <si>
    <t>MOBIL PENUMPANG SEDAN</t>
  </si>
  <si>
    <t>1</t>
  </si>
  <si>
    <t>JUMLAH</t>
  </si>
  <si>
    <t>D.M</t>
  </si>
  <si>
    <t>R.J</t>
  </si>
  <si>
    <t>H.K</t>
  </si>
  <si>
    <t>U.P</t>
  </si>
  <si>
    <t>JUMLAH KENDARAAN SEKARANG</t>
  </si>
  <si>
    <t>P   E   N   G   U   R   A   N   G   A   N</t>
  </si>
  <si>
    <t>P   E   N   A   M   B   A   H   A   N</t>
  </si>
  <si>
    <t>JUMLAH KEND. BLN. LALU</t>
  </si>
  <si>
    <t>JENIS KENDARAAN</t>
  </si>
  <si>
    <t>BULAN MEI TAHUN 2026</t>
  </si>
  <si>
    <t>UPTD PENGUJIAN KENDARAAN BERMOTOR DINAS PERHUBUNGAN  KAB. MUARA ENIM</t>
  </si>
  <si>
    <t xml:space="preserve"> TAMAN KENDARAAN BERMOTOR WAJIB UJI MENURUT JENISNYA</t>
  </si>
  <si>
    <t xml:space="preserve"> Kabupaten Muara Enim, Prov Sumatera Selatan 31311 Pos-El : uptdpkb2011@gmail.com, Web : http://ngekironline.co.id</t>
  </si>
  <si>
    <t xml:space="preserve">Jalan Baru Sp. Terminal Regional -Karang Raja(Belakang Eks Terminal Regional) Kel. Air Lintang, Kec. Muara Enim </t>
  </si>
  <si>
    <t xml:space="preserve">UPTD PENGUJIAN KENDARAAN BERMOTOR </t>
  </si>
  <si>
    <t>D I N A S P E R H U B U N G A N</t>
  </si>
  <si>
    <t>PEMERINTAH KABUPATEN MUARA 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</si>
</sst>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_);_(* \(#,##0\);_(* &quot;-&quot;_);_(@_)"/>
    <numFmt numFmtId="165" formatCode="[$-13809]dd\ mmmm\ 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indent="4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indent="4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top" indent="4"/>
    </xf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 applyAlignment="1"/>
    <xf numFmtId="0" fontId="8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1" applyNumberFormat="1" applyFont="1" applyAlignment="1"/>
    <xf numFmtId="0" fontId="8" fillId="0" borderId="0" xfId="1" applyNumberFormat="1" applyFont="1" applyAlignment="1"/>
    <xf numFmtId="0" fontId="6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6" fillId="0" borderId="0" xfId="0" applyNumberFormat="1" applyFont="1"/>
    <xf numFmtId="164" fontId="8" fillId="0" borderId="0" xfId="1" applyNumberFormat="1" applyFont="1" applyAlignment="1">
      <alignment horizontal="center"/>
    </xf>
    <xf numFmtId="0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1" applyNumberFormat="1" applyFont="1" applyAlignment="1"/>
    <xf numFmtId="0" fontId="8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Font="1"/>
    <xf numFmtId="0" fontId="0" fillId="0" borderId="1" xfId="0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18" fillId="0" borderId="0" xfId="0" applyFont="1" applyAlignment="1"/>
    <xf numFmtId="49" fontId="6" fillId="0" borderId="0" xfId="0" applyNumberFormat="1" applyFont="1"/>
    <xf numFmtId="0" fontId="20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vertical="center"/>
    </xf>
    <xf numFmtId="0" fontId="23" fillId="0" borderId="0" xfId="0" applyFont="1" applyAlignment="1"/>
    <xf numFmtId="0" fontId="14" fillId="0" borderId="0" xfId="0" applyFont="1" applyAlignment="1"/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0" fillId="0" borderId="0" xfId="0" applyNumberFormat="1" applyFont="1"/>
    <xf numFmtId="0" fontId="19" fillId="0" borderId="0" xfId="0" applyFont="1" applyAlignment="1">
      <alignment vertical="center"/>
    </xf>
    <xf numFmtId="49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center"/>
    </xf>
    <xf numFmtId="49" fontId="20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164" fontId="6" fillId="0" borderId="0" xfId="1" applyNumberFormat="1" applyFont="1" applyAlignment="1"/>
    <xf numFmtId="0" fontId="6" fillId="0" borderId="0" xfId="1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25" fillId="0" borderId="0" xfId="2" applyFont="1"/>
    <xf numFmtId="0" fontId="26" fillId="0" borderId="0" xfId="2" applyFont="1"/>
    <xf numFmtId="0" fontId="27" fillId="0" borderId="0" xfId="2" applyFont="1" applyAlignment="1"/>
    <xf numFmtId="0" fontId="27" fillId="0" borderId="0" xfId="2" applyFont="1" applyAlignment="1">
      <alignment vertical="center"/>
    </xf>
    <xf numFmtId="0" fontId="28" fillId="0" borderId="0" xfId="2" applyFont="1" applyAlignment="1"/>
    <xf numFmtId="0" fontId="26" fillId="0" borderId="0" xfId="2" applyFont="1" applyAlignment="1">
      <alignment horizontal="center"/>
    </xf>
    <xf numFmtId="49" fontId="26" fillId="0" borderId="0" xfId="2" applyNumberFormat="1" applyFont="1"/>
    <xf numFmtId="0" fontId="26" fillId="0" borderId="0" xfId="2" applyFont="1" applyAlignment="1"/>
    <xf numFmtId="0" fontId="26" fillId="0" borderId="0" xfId="2" applyFont="1" applyAlignment="1">
      <alignment vertical="center"/>
    </xf>
    <xf numFmtId="0" fontId="29" fillId="0" borderId="0" xfId="2" applyFont="1" applyAlignment="1"/>
    <xf numFmtId="0" fontId="30" fillId="0" borderId="0" xfId="2" applyFont="1" applyAlignment="1"/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left"/>
    </xf>
    <xf numFmtId="0" fontId="26" fillId="0" borderId="0" xfId="2" applyFont="1" applyAlignment="1">
      <alignment vertical="center" wrapText="1"/>
    </xf>
    <xf numFmtId="0" fontId="26" fillId="0" borderId="0" xfId="3" applyNumberFormat="1" applyFont="1" applyAlignment="1"/>
    <xf numFmtId="49" fontId="26" fillId="0" borderId="0" xfId="2" applyNumberFormat="1" applyFont="1" applyAlignment="1">
      <alignment horizontal="right"/>
    </xf>
    <xf numFmtId="0" fontId="26" fillId="0" borderId="0" xfId="2" applyNumberFormat="1" applyFont="1"/>
    <xf numFmtId="164" fontId="26" fillId="0" borderId="0" xfId="3" applyNumberFormat="1" applyFont="1" applyAlignment="1">
      <alignment horizontal="center"/>
    </xf>
    <xf numFmtId="49" fontId="26" fillId="0" borderId="0" xfId="2" applyNumberFormat="1" applyFont="1" applyAlignment="1">
      <alignment horizontal="left"/>
    </xf>
    <xf numFmtId="164" fontId="26" fillId="0" borderId="0" xfId="3" applyNumberFormat="1" applyFont="1" applyAlignment="1">
      <alignment horizontal="center"/>
    </xf>
    <xf numFmtId="0" fontId="27" fillId="0" borderId="0" xfId="2" applyFont="1"/>
    <xf numFmtId="0" fontId="27" fillId="0" borderId="0" xfId="2" applyFont="1" applyAlignment="1">
      <alignment horizontal="center"/>
    </xf>
    <xf numFmtId="0" fontId="25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8" fillId="0" borderId="0" xfId="2" applyFont="1"/>
    <xf numFmtId="0" fontId="31" fillId="0" borderId="0" xfId="2" applyFont="1" applyAlignment="1">
      <alignment vertical="center"/>
    </xf>
    <xf numFmtId="0" fontId="25" fillId="0" borderId="2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left" vertical="center"/>
    </xf>
    <xf numFmtId="165" fontId="25" fillId="2" borderId="1" xfId="2" quotePrefix="1" applyNumberFormat="1" applyFont="1" applyFill="1" applyBorder="1" applyAlignment="1">
      <alignment horizontal="center" vertical="center"/>
    </xf>
    <xf numFmtId="165" fontId="25" fillId="2" borderId="1" xfId="2" applyNumberFormat="1" applyFont="1" applyFill="1" applyBorder="1" applyAlignment="1">
      <alignment horizontal="left" vertical="center" wrapText="1"/>
    </xf>
    <xf numFmtId="165" fontId="25" fillId="2" borderId="2" xfId="2" applyNumberFormat="1" applyFont="1" applyFill="1" applyBorder="1" applyAlignment="1">
      <alignment horizontal="left" vertical="center"/>
    </xf>
    <xf numFmtId="165" fontId="25" fillId="2" borderId="2" xfId="2" quotePrefix="1" applyNumberFormat="1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/>
    </xf>
    <xf numFmtId="0" fontId="25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8" fillId="0" borderId="0" xfId="2" applyFont="1" applyAlignment="1">
      <alignment horizontal="center" wrapText="1"/>
    </xf>
    <xf numFmtId="0" fontId="19" fillId="0" borderId="0" xfId="2" applyFont="1" applyFill="1" applyBorder="1" applyAlignment="1" applyProtection="1">
      <alignment horizontal="center" vertical="center"/>
    </xf>
    <xf numFmtId="0" fontId="9" fillId="0" borderId="5" xfId="2" applyFont="1" applyFill="1" applyBorder="1" applyAlignment="1" applyProtection="1">
      <alignment horizontal="center" vertical="center"/>
    </xf>
    <xf numFmtId="0" fontId="9" fillId="0" borderId="0" xfId="4" applyFont="1" applyFill="1" applyAlignment="1" applyProtection="1">
      <alignment horizontal="center" vertical="center"/>
    </xf>
    <xf numFmtId="0" fontId="34" fillId="0" borderId="0" xfId="2" applyFont="1" applyAlignment="1">
      <alignment horizontal="center" vertical="center" wrapText="1"/>
    </xf>
    <xf numFmtId="49" fontId="34" fillId="0" borderId="0" xfId="2" applyNumberFormat="1" applyFont="1" applyAlignment="1">
      <alignment horizontal="center" vertical="center"/>
    </xf>
  </cellXfs>
  <cellStyles count="5">
    <cellStyle name="Comma [0]" xfId="1" builtinId="6"/>
    <cellStyle name="Comma [0] 2" xfId="3"/>
    <cellStyle name="Hyperlink" xfId="4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38100</xdr:rowOff>
    </xdr:from>
    <xdr:ext cx="1446934" cy="163425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8100"/>
          <a:ext cx="1446934" cy="163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uptdpkb20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workbookViewId="0">
      <selection activeCell="J10" sqref="J10"/>
    </sheetView>
  </sheetViews>
  <sheetFormatPr defaultRowHeight="15" x14ac:dyDescent="0.25"/>
  <cols>
    <col min="1" max="1" width="5.85546875" customWidth="1"/>
    <col min="2" max="2" width="29.28515625" customWidth="1"/>
    <col min="3" max="3" width="16" customWidth="1"/>
    <col min="4" max="4" width="14.85546875" customWidth="1"/>
    <col min="5" max="5" width="16.5703125" customWidth="1"/>
    <col min="6" max="6" width="17.7109375" customWidth="1"/>
  </cols>
  <sheetData>
    <row r="1" spans="1:6" s="2" customFormat="1" ht="24.75" customHeight="1" x14ac:dyDescent="0.25">
      <c r="A1" s="87" t="s">
        <v>0</v>
      </c>
      <c r="B1" s="87"/>
      <c r="C1" s="87"/>
      <c r="D1" s="87"/>
      <c r="E1" s="87"/>
      <c r="F1" s="87"/>
    </row>
    <row r="3" spans="1:6" s="1" customFormat="1" ht="26.2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ht="33" customHeight="1" x14ac:dyDescent="0.25">
      <c r="A4" s="6">
        <v>1</v>
      </c>
      <c r="B4" s="7" t="s">
        <v>7</v>
      </c>
      <c r="C4" s="6" t="s">
        <v>16</v>
      </c>
      <c r="D4" s="6" t="s">
        <v>21</v>
      </c>
      <c r="E4" s="6" t="s">
        <v>21</v>
      </c>
      <c r="F4" s="6" t="s">
        <v>27</v>
      </c>
    </row>
    <row r="5" spans="1:6" ht="33" customHeight="1" x14ac:dyDescent="0.25">
      <c r="A5" s="6">
        <v>2</v>
      </c>
      <c r="B5" s="7" t="s">
        <v>8</v>
      </c>
      <c r="C5" s="6" t="s">
        <v>16</v>
      </c>
      <c r="D5" s="6" t="s">
        <v>21</v>
      </c>
      <c r="E5" s="6" t="s">
        <v>21</v>
      </c>
      <c r="F5" s="6" t="s">
        <v>27</v>
      </c>
    </row>
    <row r="6" spans="1:6" ht="33" customHeight="1" x14ac:dyDescent="0.25">
      <c r="A6" s="6">
        <v>3</v>
      </c>
      <c r="B6" s="7" t="s">
        <v>10</v>
      </c>
      <c r="C6" s="6" t="s">
        <v>17</v>
      </c>
      <c r="D6" s="6">
        <v>268437</v>
      </c>
      <c r="E6" s="6">
        <v>20920048</v>
      </c>
      <c r="F6" s="6" t="s">
        <v>27</v>
      </c>
    </row>
    <row r="7" spans="1:6" ht="33" customHeight="1" x14ac:dyDescent="0.25">
      <c r="A7" s="6">
        <v>4</v>
      </c>
      <c r="B7" s="7" t="s">
        <v>9</v>
      </c>
      <c r="C7" s="6" t="s">
        <v>17</v>
      </c>
      <c r="D7" s="6">
        <v>268437</v>
      </c>
      <c r="E7" s="6">
        <v>20920091</v>
      </c>
      <c r="F7" s="6" t="s">
        <v>27</v>
      </c>
    </row>
    <row r="8" spans="1:6" ht="33" customHeight="1" x14ac:dyDescent="0.25">
      <c r="A8" s="6">
        <v>5</v>
      </c>
      <c r="B8" s="7" t="s">
        <v>11</v>
      </c>
      <c r="C8" s="6" t="s">
        <v>17</v>
      </c>
      <c r="D8" s="6"/>
      <c r="E8" s="6"/>
      <c r="F8" s="6" t="s">
        <v>27</v>
      </c>
    </row>
    <row r="9" spans="1:6" ht="33" customHeight="1" x14ac:dyDescent="0.25">
      <c r="A9" s="6">
        <v>6</v>
      </c>
      <c r="B9" s="7" t="s">
        <v>12</v>
      </c>
      <c r="C9" s="6" t="s">
        <v>18</v>
      </c>
      <c r="D9" s="6" t="s">
        <v>23</v>
      </c>
      <c r="E9" s="6" t="s">
        <v>22</v>
      </c>
      <c r="F9" s="6" t="s">
        <v>27</v>
      </c>
    </row>
    <row r="10" spans="1:6" ht="33" customHeight="1" x14ac:dyDescent="0.25">
      <c r="A10" s="6">
        <v>7</v>
      </c>
      <c r="B10" s="7" t="s">
        <v>13</v>
      </c>
      <c r="C10" s="6" t="s">
        <v>19</v>
      </c>
      <c r="D10" s="6" t="s">
        <v>24</v>
      </c>
      <c r="E10" s="6">
        <v>1703259</v>
      </c>
      <c r="F10" s="6" t="s">
        <v>27</v>
      </c>
    </row>
    <row r="11" spans="1:6" ht="33" customHeight="1" x14ac:dyDescent="0.25">
      <c r="A11" s="6">
        <v>8</v>
      </c>
      <c r="B11" s="7" t="s">
        <v>14</v>
      </c>
      <c r="C11" s="6" t="s">
        <v>20</v>
      </c>
      <c r="D11" s="6" t="s">
        <v>25</v>
      </c>
      <c r="E11" s="6">
        <v>517024298</v>
      </c>
      <c r="F11" s="6" t="s">
        <v>27</v>
      </c>
    </row>
    <row r="12" spans="1:6" ht="33" customHeight="1" x14ac:dyDescent="0.25">
      <c r="A12" s="6">
        <v>9</v>
      </c>
      <c r="B12" s="7" t="s">
        <v>15</v>
      </c>
      <c r="C12" s="6" t="s">
        <v>17</v>
      </c>
      <c r="D12" s="6" t="s">
        <v>26</v>
      </c>
      <c r="E12" s="6">
        <v>10916412</v>
      </c>
      <c r="F12" s="6" t="s">
        <v>27</v>
      </c>
    </row>
    <row r="13" spans="1:6" ht="33" customHeight="1" x14ac:dyDescent="0.25">
      <c r="A13" s="6">
        <v>10</v>
      </c>
      <c r="B13" s="17" t="s">
        <v>71</v>
      </c>
      <c r="C13" s="6" t="s">
        <v>17</v>
      </c>
      <c r="D13" s="59" t="s">
        <v>21</v>
      </c>
      <c r="E13" s="59" t="s">
        <v>21</v>
      </c>
      <c r="F13" s="59" t="s">
        <v>21</v>
      </c>
    </row>
    <row r="14" spans="1:6" ht="33" customHeight="1" x14ac:dyDescent="0.25">
      <c r="A14" s="6">
        <v>11</v>
      </c>
      <c r="B14" s="17" t="s">
        <v>109</v>
      </c>
      <c r="C14" s="59" t="s">
        <v>17</v>
      </c>
      <c r="D14" s="59" t="s">
        <v>21</v>
      </c>
      <c r="E14" s="59" t="s">
        <v>21</v>
      </c>
      <c r="F14" s="59" t="s">
        <v>21</v>
      </c>
    </row>
    <row r="15" spans="1:6" ht="33" customHeight="1" x14ac:dyDescent="0.25">
      <c r="A15" s="6">
        <v>12</v>
      </c>
      <c r="B15" s="17" t="s">
        <v>110</v>
      </c>
      <c r="C15" s="59" t="s">
        <v>111</v>
      </c>
      <c r="D15" s="59" t="s">
        <v>21</v>
      </c>
      <c r="E15" s="59" t="s">
        <v>21</v>
      </c>
      <c r="F15" s="59" t="s">
        <v>21</v>
      </c>
    </row>
    <row r="16" spans="1:6" ht="33" customHeight="1" x14ac:dyDescent="0.25">
      <c r="A16" s="6">
        <v>13</v>
      </c>
      <c r="B16" s="17" t="s">
        <v>112</v>
      </c>
      <c r="C16" s="59" t="s">
        <v>113</v>
      </c>
      <c r="D16" s="59" t="s">
        <v>21</v>
      </c>
      <c r="E16" s="59" t="s">
        <v>21</v>
      </c>
      <c r="F16" s="59" t="s">
        <v>21</v>
      </c>
    </row>
    <row r="17" spans="1:18" ht="33" customHeight="1" x14ac:dyDescent="0.25">
      <c r="A17" s="6">
        <v>14</v>
      </c>
      <c r="B17" s="17" t="s">
        <v>115</v>
      </c>
      <c r="C17" s="59" t="s">
        <v>21</v>
      </c>
      <c r="D17" s="59" t="s">
        <v>21</v>
      </c>
      <c r="E17" s="59" t="s">
        <v>21</v>
      </c>
      <c r="F17" s="59" t="s">
        <v>21</v>
      </c>
    </row>
    <row r="18" spans="1:18" ht="33" customHeight="1" x14ac:dyDescent="0.25">
      <c r="A18" s="6">
        <v>15</v>
      </c>
      <c r="B18" s="17" t="s">
        <v>114</v>
      </c>
      <c r="C18" s="59" t="s">
        <v>116</v>
      </c>
      <c r="D18" s="59" t="s">
        <v>21</v>
      </c>
      <c r="E18" s="59" t="s">
        <v>21</v>
      </c>
      <c r="F18" s="59" t="s">
        <v>21</v>
      </c>
    </row>
    <row r="20" spans="1:18" s="58" customFormat="1" x14ac:dyDescent="0.25">
      <c r="A20" s="57" t="s">
        <v>28</v>
      </c>
    </row>
    <row r="21" spans="1:18" s="20" customFormat="1" ht="17.25" customHeight="1" x14ac:dyDescent="0.25">
      <c r="A21" s="11" t="s">
        <v>29</v>
      </c>
      <c r="E21" s="19" t="s">
        <v>67</v>
      </c>
      <c r="F21" s="18"/>
      <c r="G21" s="18"/>
      <c r="H21" s="18"/>
      <c r="I21" s="18"/>
      <c r="J21" s="18"/>
      <c r="K21" s="18"/>
      <c r="L21" s="18"/>
      <c r="N21" s="9"/>
      <c r="O21" s="9"/>
      <c r="P21" s="9"/>
      <c r="Q21" s="9"/>
      <c r="R21" s="9"/>
    </row>
    <row r="22" spans="1:18" s="20" customFormat="1" ht="17.25" customHeight="1" x14ac:dyDescent="0.25">
      <c r="A22" s="11" t="s">
        <v>30</v>
      </c>
      <c r="E22" s="19" t="s">
        <v>30</v>
      </c>
      <c r="F22" s="18"/>
      <c r="G22" s="18"/>
      <c r="H22" s="18"/>
      <c r="I22" s="18"/>
      <c r="J22" s="18"/>
      <c r="K22" s="18"/>
      <c r="L22" s="18"/>
      <c r="N22" s="9"/>
      <c r="O22" s="9"/>
      <c r="P22" s="9"/>
      <c r="Q22" s="9"/>
      <c r="R22" s="9"/>
    </row>
    <row r="23" spans="1:18" s="20" customFormat="1" ht="17.25" customHeight="1" x14ac:dyDescent="0.25">
      <c r="A23" s="11" t="s">
        <v>31</v>
      </c>
      <c r="E23" s="19" t="s">
        <v>31</v>
      </c>
      <c r="F23" s="18"/>
      <c r="G23" s="18"/>
      <c r="H23" s="18"/>
      <c r="I23" s="18"/>
      <c r="J23" s="18"/>
      <c r="K23" s="18"/>
      <c r="L23" s="18"/>
      <c r="N23" s="9"/>
      <c r="O23" s="9"/>
      <c r="P23" s="9"/>
      <c r="Q23" s="9"/>
      <c r="R23" s="9"/>
    </row>
    <row r="24" spans="1:18" s="20" customFormat="1" ht="19.5" customHeight="1" x14ac:dyDescent="0.25">
      <c r="A24" s="11"/>
      <c r="E24" s="19"/>
      <c r="F24" s="18"/>
      <c r="G24" s="18"/>
      <c r="H24" s="18"/>
      <c r="I24" s="18"/>
      <c r="J24" s="18"/>
      <c r="K24" s="18"/>
      <c r="L24" s="18"/>
      <c r="N24" s="9"/>
      <c r="O24" s="9"/>
      <c r="P24" s="9"/>
      <c r="Q24" s="9"/>
      <c r="R24" s="9"/>
    </row>
    <row r="25" spans="1:18" s="20" customFormat="1" ht="15" customHeight="1" x14ac:dyDescent="0.25">
      <c r="A25" s="11"/>
      <c r="E25" s="19"/>
      <c r="F25" s="18"/>
      <c r="G25" s="18"/>
      <c r="H25" s="18"/>
      <c r="I25" s="18"/>
      <c r="J25" s="18"/>
      <c r="K25" s="18"/>
      <c r="L25" s="18"/>
      <c r="N25" s="9"/>
      <c r="O25" s="9"/>
      <c r="P25" s="9"/>
      <c r="Q25" s="9"/>
      <c r="R25" s="9"/>
    </row>
    <row r="26" spans="1:18" s="20" customFormat="1" ht="19.5" customHeight="1" x14ac:dyDescent="0.25">
      <c r="A26" s="11"/>
      <c r="E26" s="19"/>
      <c r="F26" s="18"/>
      <c r="G26" s="18"/>
      <c r="H26" s="18"/>
      <c r="I26" s="18"/>
      <c r="J26" s="18"/>
      <c r="K26" s="18"/>
      <c r="L26" s="18"/>
      <c r="N26" s="9"/>
      <c r="O26" s="9"/>
      <c r="P26" s="9"/>
      <c r="Q26" s="9"/>
      <c r="R26" s="9"/>
    </row>
    <row r="27" spans="1:18" s="20" customFormat="1" ht="19.5" customHeight="1" x14ac:dyDescent="0.25">
      <c r="A27" s="12" t="s">
        <v>32</v>
      </c>
      <c r="E27" s="21" t="s">
        <v>68</v>
      </c>
      <c r="F27" s="18"/>
      <c r="G27" s="18"/>
      <c r="H27" s="18"/>
      <c r="I27" s="18"/>
      <c r="J27" s="18"/>
      <c r="K27" s="18"/>
      <c r="L27" s="18"/>
      <c r="N27" s="22"/>
      <c r="O27" s="22"/>
      <c r="P27" s="22"/>
      <c r="Q27" s="22"/>
      <c r="R27" s="22"/>
    </row>
    <row r="28" spans="1:18" s="20" customFormat="1" x14ac:dyDescent="0.25">
      <c r="A28" s="10" t="s">
        <v>33</v>
      </c>
      <c r="E28" s="23" t="s">
        <v>69</v>
      </c>
      <c r="F28" s="18"/>
      <c r="G28" s="18"/>
      <c r="H28" s="18"/>
      <c r="I28" s="18"/>
      <c r="J28" s="18"/>
      <c r="K28" s="18"/>
      <c r="L28" s="18"/>
      <c r="N28" s="8"/>
      <c r="O28" s="8"/>
      <c r="P28" s="8"/>
      <c r="Q28" s="8"/>
      <c r="R28" s="8"/>
    </row>
    <row r="29" spans="1:18" s="20" customFormat="1" ht="19.5" customHeight="1" x14ac:dyDescent="0.25">
      <c r="A29" s="10" t="s">
        <v>34</v>
      </c>
      <c r="E29" s="23" t="s">
        <v>70</v>
      </c>
      <c r="F29" s="18"/>
      <c r="G29" s="18"/>
      <c r="H29" s="18"/>
      <c r="I29" s="18"/>
      <c r="J29" s="18"/>
      <c r="K29" s="18"/>
      <c r="L29" s="18"/>
      <c r="N29" s="8"/>
      <c r="O29" s="8"/>
      <c r="P29" s="8"/>
      <c r="Q29" s="8"/>
      <c r="R29" s="8"/>
    </row>
    <row r="30" spans="1:18" x14ac:dyDescent="0.25">
      <c r="E30" s="10"/>
    </row>
  </sheetData>
  <mergeCells count="1">
    <mergeCell ref="A1:F1"/>
  </mergeCells>
  <pageMargins left="0.7" right="0.7" top="0.75" bottom="0.75" header="0.3" footer="0.3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A7" workbookViewId="0">
      <selection activeCell="F21" sqref="F21"/>
    </sheetView>
  </sheetViews>
  <sheetFormatPr defaultRowHeight="15" x14ac:dyDescent="0.25"/>
  <cols>
    <col min="1" max="1" width="4.42578125" customWidth="1"/>
    <col min="2" max="2" width="40.5703125" customWidth="1"/>
    <col min="3" max="3" width="25.28515625" customWidth="1"/>
    <col min="4" max="4" width="22.42578125" customWidth="1"/>
  </cols>
  <sheetData>
    <row r="1" spans="1:4" s="60" customFormat="1" ht="15.75" x14ac:dyDescent="0.25">
      <c r="A1" s="87" t="s">
        <v>35</v>
      </c>
      <c r="B1" s="87"/>
      <c r="C1" s="87"/>
      <c r="D1" s="87"/>
    </row>
    <row r="3" spans="1:4" s="4" customFormat="1" ht="24.75" customHeight="1" x14ac:dyDescent="0.25">
      <c r="A3" s="5" t="s">
        <v>1</v>
      </c>
      <c r="B3" s="5" t="s">
        <v>36</v>
      </c>
      <c r="C3" s="5" t="s">
        <v>37</v>
      </c>
      <c r="D3" s="5" t="s">
        <v>38</v>
      </c>
    </row>
    <row r="4" spans="1:4" s="3" customFormat="1" ht="37.5" customHeight="1" x14ac:dyDescent="0.25">
      <c r="A4" s="7">
        <v>1</v>
      </c>
      <c r="B4" s="13" t="s">
        <v>39</v>
      </c>
      <c r="C4" s="14" t="s">
        <v>49</v>
      </c>
      <c r="D4" s="14" t="s">
        <v>50</v>
      </c>
    </row>
    <row r="5" spans="1:4" s="3" customFormat="1" ht="37.5" customHeight="1" x14ac:dyDescent="0.25">
      <c r="A5" s="7">
        <v>2</v>
      </c>
      <c r="B5" s="13" t="s">
        <v>40</v>
      </c>
      <c r="C5" s="14" t="s">
        <v>51</v>
      </c>
      <c r="D5" s="14" t="s">
        <v>52</v>
      </c>
    </row>
    <row r="6" spans="1:4" s="3" customFormat="1" ht="37.5" customHeight="1" x14ac:dyDescent="0.25">
      <c r="A6" s="7">
        <v>3</v>
      </c>
      <c r="B6" s="13" t="s">
        <v>41</v>
      </c>
      <c r="C6" s="14" t="s">
        <v>51</v>
      </c>
      <c r="D6" s="14" t="s">
        <v>53</v>
      </c>
    </row>
    <row r="7" spans="1:4" s="3" customFormat="1" ht="37.5" customHeight="1" x14ac:dyDescent="0.25">
      <c r="A7" s="7">
        <v>4</v>
      </c>
      <c r="B7" s="13" t="s">
        <v>42</v>
      </c>
      <c r="C7" s="14" t="s">
        <v>54</v>
      </c>
      <c r="D7" s="14" t="s">
        <v>55</v>
      </c>
    </row>
    <row r="8" spans="1:4" s="3" customFormat="1" ht="37.5" customHeight="1" x14ac:dyDescent="0.25">
      <c r="A8" s="7">
        <v>5</v>
      </c>
      <c r="B8" s="13" t="s">
        <v>43</v>
      </c>
      <c r="C8" s="14" t="s">
        <v>54</v>
      </c>
      <c r="D8" s="14" t="s">
        <v>56</v>
      </c>
    </row>
    <row r="9" spans="1:4" s="3" customFormat="1" ht="37.5" customHeight="1" x14ac:dyDescent="0.25">
      <c r="A9" s="7">
        <v>6</v>
      </c>
      <c r="B9" s="13" t="s">
        <v>44</v>
      </c>
      <c r="C9" s="14" t="s">
        <v>54</v>
      </c>
      <c r="D9" s="14" t="s">
        <v>57</v>
      </c>
    </row>
    <row r="10" spans="1:4" s="3" customFormat="1" ht="37.5" customHeight="1" x14ac:dyDescent="0.25">
      <c r="A10" s="7">
        <v>7</v>
      </c>
      <c r="B10" s="13" t="s">
        <v>45</v>
      </c>
      <c r="C10" s="14" t="s">
        <v>54</v>
      </c>
      <c r="D10" s="14" t="s">
        <v>58</v>
      </c>
    </row>
    <row r="11" spans="1:4" s="3" customFormat="1" ht="37.5" customHeight="1" x14ac:dyDescent="0.25">
      <c r="A11" s="7">
        <v>8</v>
      </c>
      <c r="B11" s="13" t="s">
        <v>46</v>
      </c>
      <c r="C11" s="14" t="s">
        <v>59</v>
      </c>
      <c r="D11" s="14" t="s">
        <v>60</v>
      </c>
    </row>
    <row r="12" spans="1:4" s="3" customFormat="1" ht="37.5" customHeight="1" x14ac:dyDescent="0.25">
      <c r="A12" s="7">
        <v>9</v>
      </c>
      <c r="B12" s="13" t="s">
        <v>47</v>
      </c>
      <c r="C12" s="14" t="s">
        <v>59</v>
      </c>
      <c r="D12" s="14" t="s">
        <v>61</v>
      </c>
    </row>
    <row r="13" spans="1:4" s="3" customFormat="1" ht="37.5" customHeight="1" x14ac:dyDescent="0.25">
      <c r="A13" s="7">
        <v>10</v>
      </c>
      <c r="B13" s="13" t="s">
        <v>48</v>
      </c>
      <c r="C13" s="14" t="s">
        <v>59</v>
      </c>
      <c r="D13" s="14" t="s">
        <v>62</v>
      </c>
    </row>
    <row r="14" spans="1:4" ht="37.5" customHeight="1" x14ac:dyDescent="0.25">
      <c r="A14" s="7">
        <v>11</v>
      </c>
      <c r="B14" s="15" t="s">
        <v>63</v>
      </c>
      <c r="C14" s="14" t="s">
        <v>59</v>
      </c>
      <c r="D14" s="16" t="s">
        <v>64</v>
      </c>
    </row>
    <row r="15" spans="1:4" ht="37.5" customHeight="1" x14ac:dyDescent="0.25">
      <c r="A15" s="17">
        <v>12</v>
      </c>
      <c r="B15" s="15" t="s">
        <v>65</v>
      </c>
      <c r="C15" s="14" t="s">
        <v>59</v>
      </c>
      <c r="D15" s="16" t="s">
        <v>66</v>
      </c>
    </row>
    <row r="17" spans="1:18" s="58" customFormat="1" x14ac:dyDescent="0.25">
      <c r="A17" s="57" t="s">
        <v>28</v>
      </c>
    </row>
    <row r="18" spans="1:18" s="20" customFormat="1" ht="17.25" customHeight="1" x14ac:dyDescent="0.25">
      <c r="A18" s="11" t="s">
        <v>29</v>
      </c>
      <c r="C18" s="19" t="s">
        <v>103</v>
      </c>
      <c r="F18" s="18"/>
      <c r="G18" s="18"/>
      <c r="H18" s="18"/>
      <c r="I18" s="18"/>
      <c r="J18" s="18"/>
      <c r="K18" s="18"/>
      <c r="L18" s="18"/>
      <c r="N18" s="9"/>
      <c r="O18" s="9"/>
      <c r="P18" s="9"/>
      <c r="Q18" s="9"/>
      <c r="R18" s="9"/>
    </row>
    <row r="19" spans="1:18" s="20" customFormat="1" ht="17.25" customHeight="1" x14ac:dyDescent="0.25">
      <c r="A19" s="11" t="s">
        <v>30</v>
      </c>
      <c r="C19" s="19" t="s">
        <v>104</v>
      </c>
      <c r="F19" s="18"/>
      <c r="G19" s="18"/>
      <c r="H19" s="18"/>
      <c r="I19" s="18"/>
      <c r="J19" s="18"/>
      <c r="K19" s="18"/>
      <c r="L19" s="18"/>
      <c r="N19" s="9"/>
      <c r="O19" s="9"/>
      <c r="P19" s="9"/>
      <c r="Q19" s="9"/>
      <c r="R19" s="9"/>
    </row>
    <row r="20" spans="1:18" s="20" customFormat="1" ht="17.25" customHeight="1" x14ac:dyDescent="0.25">
      <c r="A20" s="11" t="s">
        <v>31</v>
      </c>
      <c r="C20" s="19" t="s">
        <v>105</v>
      </c>
      <c r="F20" s="18"/>
      <c r="G20" s="18"/>
      <c r="H20" s="18"/>
      <c r="I20" s="18"/>
      <c r="J20" s="18"/>
      <c r="K20" s="18"/>
      <c r="L20" s="18"/>
      <c r="N20" s="9"/>
      <c r="O20" s="9"/>
      <c r="P20" s="9"/>
      <c r="Q20" s="9"/>
      <c r="R20" s="9"/>
    </row>
    <row r="21" spans="1:18" s="20" customFormat="1" ht="19.5" customHeight="1" x14ac:dyDescent="0.25">
      <c r="A21" s="11"/>
      <c r="C21" s="19"/>
      <c r="F21" s="18"/>
      <c r="G21" s="18"/>
      <c r="H21" s="18"/>
      <c r="I21" s="18"/>
      <c r="J21" s="18"/>
      <c r="K21" s="18"/>
      <c r="L21" s="18"/>
      <c r="N21" s="9"/>
      <c r="O21" s="9"/>
      <c r="P21" s="9"/>
      <c r="Q21" s="9"/>
      <c r="R21" s="9"/>
    </row>
    <row r="22" spans="1:18" s="20" customFormat="1" ht="15" customHeight="1" x14ac:dyDescent="0.25">
      <c r="A22" s="11"/>
      <c r="C22" s="19"/>
      <c r="F22" s="18"/>
      <c r="G22" s="18"/>
      <c r="H22" s="18"/>
      <c r="I22" s="18"/>
      <c r="J22" s="18"/>
      <c r="K22" s="18"/>
      <c r="L22" s="18"/>
      <c r="N22" s="9"/>
      <c r="O22" s="9"/>
      <c r="P22" s="9"/>
      <c r="Q22" s="9"/>
      <c r="R22" s="9"/>
    </row>
    <row r="23" spans="1:18" s="20" customFormat="1" ht="19.5" customHeight="1" x14ac:dyDescent="0.25">
      <c r="A23" s="11"/>
      <c r="C23" s="19"/>
      <c r="F23" s="18"/>
      <c r="G23" s="18"/>
      <c r="H23" s="18"/>
      <c r="I23" s="18"/>
      <c r="J23" s="18"/>
      <c r="K23" s="18"/>
      <c r="L23" s="18"/>
      <c r="N23" s="9"/>
      <c r="O23" s="9"/>
      <c r="P23" s="9"/>
      <c r="Q23" s="9"/>
      <c r="R23" s="9"/>
    </row>
    <row r="24" spans="1:18" s="20" customFormat="1" ht="19.5" customHeight="1" x14ac:dyDescent="0.25">
      <c r="A24" s="12" t="s">
        <v>32</v>
      </c>
      <c r="C24" s="21" t="s">
        <v>106</v>
      </c>
      <c r="F24" s="18"/>
      <c r="G24" s="18"/>
      <c r="H24" s="18"/>
      <c r="I24" s="18"/>
      <c r="J24" s="18"/>
      <c r="K24" s="18"/>
      <c r="L24" s="18"/>
      <c r="N24" s="22"/>
      <c r="O24" s="22"/>
      <c r="P24" s="22"/>
      <c r="Q24" s="22"/>
      <c r="R24" s="22"/>
    </row>
    <row r="25" spans="1:18" s="20" customFormat="1" x14ac:dyDescent="0.25">
      <c r="A25" s="10" t="s">
        <v>33</v>
      </c>
      <c r="C25" s="23" t="s">
        <v>107</v>
      </c>
      <c r="F25" s="18"/>
      <c r="G25" s="18"/>
      <c r="H25" s="18"/>
      <c r="I25" s="18"/>
      <c r="J25" s="18"/>
      <c r="K25" s="18"/>
      <c r="L25" s="18"/>
      <c r="N25" s="8"/>
      <c r="O25" s="8"/>
      <c r="P25" s="8"/>
      <c r="Q25" s="8"/>
      <c r="R25" s="8"/>
    </row>
    <row r="26" spans="1:18" s="20" customFormat="1" ht="19.5" customHeight="1" x14ac:dyDescent="0.25">
      <c r="A26" s="10" t="s">
        <v>34</v>
      </c>
      <c r="C26" s="23" t="s">
        <v>108</v>
      </c>
      <c r="F26" s="18"/>
      <c r="G26" s="18"/>
      <c r="H26" s="18"/>
      <c r="I26" s="18"/>
      <c r="J26" s="18"/>
      <c r="K26" s="18"/>
      <c r="L26" s="18"/>
      <c r="N26" s="8"/>
      <c r="O26" s="8"/>
      <c r="P26" s="8"/>
      <c r="Q26" s="8"/>
      <c r="R26" s="8"/>
    </row>
  </sheetData>
  <mergeCells count="1">
    <mergeCell ref="A1:D1"/>
  </mergeCells>
  <pageMargins left="0.7" right="0.7" top="0.75" bottom="0.75" header="0.3" footer="0.3"/>
  <pageSetup paperSize="9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Q25" sqref="Q25"/>
    </sheetView>
  </sheetViews>
  <sheetFormatPr defaultRowHeight="12.75" x14ac:dyDescent="0.2"/>
  <cols>
    <col min="1" max="1" width="4.28515625" style="25" customWidth="1"/>
    <col min="2" max="2" width="30.140625" style="25" customWidth="1"/>
    <col min="3" max="4" width="9.7109375" style="25" customWidth="1"/>
    <col min="5" max="5" width="8" style="25" customWidth="1"/>
    <col min="6" max="9" width="7.7109375" style="25" customWidth="1"/>
    <col min="10" max="14" width="9.7109375" style="25" customWidth="1"/>
    <col min="15" max="16384" width="9.140625" style="25"/>
  </cols>
  <sheetData>
    <row r="1" spans="1:15" s="56" customFormat="1" x14ac:dyDescent="0.2">
      <c r="A1" s="91" t="s">
        <v>102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s="56" customFormat="1" x14ac:dyDescent="0.2"/>
    <row r="3" spans="1:15" ht="15.75" x14ac:dyDescent="0.2">
      <c r="A3" s="89" t="s">
        <v>101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5.75" x14ac:dyDescent="0.2">
      <c r="A4" s="89" t="s">
        <v>95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15.75" x14ac:dyDescent="0.2">
      <c r="A5" s="89" t="s">
        <v>94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7" spans="1:15" ht="15" customHeight="1" x14ac:dyDescent="0.2">
      <c r="A7" s="90" t="s">
        <v>1</v>
      </c>
      <c r="B7" s="90" t="s">
        <v>93</v>
      </c>
      <c r="C7" s="90" t="s">
        <v>92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 t="s">
        <v>77</v>
      </c>
    </row>
    <row r="8" spans="1:15" x14ac:dyDescent="0.2">
      <c r="A8" s="90"/>
      <c r="B8" s="90"/>
      <c r="C8" s="55" t="s">
        <v>91</v>
      </c>
      <c r="D8" s="55" t="s">
        <v>90</v>
      </c>
      <c r="E8" s="55" t="s">
        <v>89</v>
      </c>
      <c r="F8" s="55" t="s">
        <v>88</v>
      </c>
      <c r="G8" s="55" t="s">
        <v>87</v>
      </c>
      <c r="H8" s="55" t="s">
        <v>86</v>
      </c>
      <c r="I8" s="55" t="s">
        <v>85</v>
      </c>
      <c r="J8" s="55" t="s">
        <v>84</v>
      </c>
      <c r="K8" s="55" t="s">
        <v>83</v>
      </c>
      <c r="L8" s="55" t="s">
        <v>82</v>
      </c>
      <c r="M8" s="55" t="s">
        <v>81</v>
      </c>
      <c r="N8" s="55" t="s">
        <v>80</v>
      </c>
      <c r="O8" s="90"/>
    </row>
    <row r="9" spans="1:15" ht="21" customHeight="1" x14ac:dyDescent="0.2">
      <c r="A9" s="53">
        <v>1</v>
      </c>
      <c r="B9" s="54" t="s">
        <v>100</v>
      </c>
      <c r="C9" s="53">
        <v>30</v>
      </c>
      <c r="D9" s="53">
        <v>26</v>
      </c>
      <c r="E9" s="53">
        <v>0</v>
      </c>
      <c r="F9" s="53">
        <v>0</v>
      </c>
      <c r="G9" s="53" t="s">
        <v>21</v>
      </c>
      <c r="H9" s="53" t="s">
        <v>21</v>
      </c>
      <c r="I9" s="53" t="s">
        <v>21</v>
      </c>
      <c r="J9" s="53" t="s">
        <v>21</v>
      </c>
      <c r="K9" s="53" t="s">
        <v>21</v>
      </c>
      <c r="L9" s="53" t="s">
        <v>21</v>
      </c>
      <c r="M9" s="53" t="s">
        <v>21</v>
      </c>
      <c r="N9" s="53" t="s">
        <v>21</v>
      </c>
      <c r="O9" s="51">
        <f>SUM(C9:N9)</f>
        <v>56</v>
      </c>
    </row>
    <row r="10" spans="1:15" ht="21" customHeight="1" x14ac:dyDescent="0.2">
      <c r="A10" s="53">
        <v>2</v>
      </c>
      <c r="B10" s="54" t="s">
        <v>99</v>
      </c>
      <c r="C10" s="53">
        <v>129</v>
      </c>
      <c r="D10" s="53">
        <v>147</v>
      </c>
      <c r="E10" s="53">
        <v>116</v>
      </c>
      <c r="F10" s="53">
        <v>362</v>
      </c>
      <c r="G10" s="53">
        <v>222</v>
      </c>
      <c r="H10" s="53" t="s">
        <v>21</v>
      </c>
      <c r="I10" s="53" t="s">
        <v>21</v>
      </c>
      <c r="J10" s="53" t="s">
        <v>21</v>
      </c>
      <c r="K10" s="53" t="s">
        <v>21</v>
      </c>
      <c r="L10" s="53" t="s">
        <v>21</v>
      </c>
      <c r="M10" s="53" t="s">
        <v>21</v>
      </c>
      <c r="N10" s="53" t="s">
        <v>21</v>
      </c>
      <c r="O10" s="51">
        <f>SUM(C10:N10)</f>
        <v>976</v>
      </c>
    </row>
    <row r="11" spans="1:15" ht="21" customHeight="1" x14ac:dyDescent="0.2">
      <c r="A11" s="53">
        <v>3</v>
      </c>
      <c r="B11" s="54" t="s">
        <v>98</v>
      </c>
      <c r="C11" s="53">
        <v>60</v>
      </c>
      <c r="D11" s="53">
        <v>17</v>
      </c>
      <c r="E11" s="53">
        <v>11</v>
      </c>
      <c r="F11" s="53">
        <v>19</v>
      </c>
      <c r="G11" s="53">
        <v>41</v>
      </c>
      <c r="H11" s="53" t="s">
        <v>21</v>
      </c>
      <c r="I11" s="53" t="s">
        <v>21</v>
      </c>
      <c r="J11" s="53" t="s">
        <v>21</v>
      </c>
      <c r="K11" s="53" t="s">
        <v>21</v>
      </c>
      <c r="L11" s="53" t="s">
        <v>21</v>
      </c>
      <c r="M11" s="53" t="s">
        <v>21</v>
      </c>
      <c r="N11" s="53" t="s">
        <v>21</v>
      </c>
      <c r="O11" s="51">
        <f>SUM(C11:N11)</f>
        <v>148</v>
      </c>
    </row>
    <row r="12" spans="1:15" ht="21" customHeight="1" x14ac:dyDescent="0.2">
      <c r="A12" s="53">
        <v>4</v>
      </c>
      <c r="B12" s="54" t="s">
        <v>97</v>
      </c>
      <c r="C12" s="53">
        <v>0</v>
      </c>
      <c r="D12" s="53">
        <v>5</v>
      </c>
      <c r="E12" s="53">
        <v>10</v>
      </c>
      <c r="F12" s="53">
        <v>21</v>
      </c>
      <c r="G12" s="53">
        <v>8</v>
      </c>
      <c r="H12" s="53" t="s">
        <v>21</v>
      </c>
      <c r="I12" s="53" t="s">
        <v>21</v>
      </c>
      <c r="J12" s="53" t="s">
        <v>21</v>
      </c>
      <c r="K12" s="53" t="s">
        <v>21</v>
      </c>
      <c r="L12" s="53" t="s">
        <v>21</v>
      </c>
      <c r="M12" s="53" t="s">
        <v>21</v>
      </c>
      <c r="N12" s="53" t="s">
        <v>21</v>
      </c>
      <c r="O12" s="51">
        <f>SUM(C12:N12)</f>
        <v>44</v>
      </c>
    </row>
    <row r="13" spans="1:15" ht="21" customHeight="1" x14ac:dyDescent="0.2">
      <c r="A13" s="52"/>
      <c r="B13" s="51" t="s">
        <v>77</v>
      </c>
      <c r="C13" s="51">
        <f t="shared" ref="C13:O13" si="0">SUM(C9:C12)</f>
        <v>219</v>
      </c>
      <c r="D13" s="51">
        <f t="shared" si="0"/>
        <v>195</v>
      </c>
      <c r="E13" s="51">
        <f t="shared" si="0"/>
        <v>137</v>
      </c>
      <c r="F13" s="51">
        <f t="shared" si="0"/>
        <v>402</v>
      </c>
      <c r="G13" s="51">
        <f t="shared" si="0"/>
        <v>271</v>
      </c>
      <c r="H13" s="51">
        <f t="shared" si="0"/>
        <v>0</v>
      </c>
      <c r="I13" s="51">
        <f t="shared" si="0"/>
        <v>0</v>
      </c>
      <c r="J13" s="51">
        <f t="shared" si="0"/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 t="shared" si="0"/>
        <v>0</v>
      </c>
      <c r="O13" s="51">
        <f t="shared" si="0"/>
        <v>1224</v>
      </c>
    </row>
    <row r="15" spans="1:15" ht="15" x14ac:dyDescent="0.2">
      <c r="A15" s="92" t="s">
        <v>96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15" ht="15" x14ac:dyDescent="0.2">
      <c r="A16" s="92" t="s">
        <v>95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1:23" ht="15.75" x14ac:dyDescent="0.2">
      <c r="A17" s="89" t="s">
        <v>94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9" spans="1:23" ht="15" customHeight="1" x14ac:dyDescent="0.2">
      <c r="A19" s="90" t="s">
        <v>1</v>
      </c>
      <c r="B19" s="90" t="s">
        <v>93</v>
      </c>
      <c r="C19" s="90" t="s">
        <v>92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 t="s">
        <v>77</v>
      </c>
    </row>
    <row r="20" spans="1:23" x14ac:dyDescent="0.2">
      <c r="A20" s="90"/>
      <c r="B20" s="90"/>
      <c r="C20" s="55" t="s">
        <v>91</v>
      </c>
      <c r="D20" s="55" t="s">
        <v>90</v>
      </c>
      <c r="E20" s="55" t="s">
        <v>89</v>
      </c>
      <c r="F20" s="55" t="s">
        <v>88</v>
      </c>
      <c r="G20" s="55" t="s">
        <v>87</v>
      </c>
      <c r="H20" s="55" t="s">
        <v>86</v>
      </c>
      <c r="I20" s="55" t="s">
        <v>85</v>
      </c>
      <c r="J20" s="55" t="s">
        <v>84</v>
      </c>
      <c r="K20" s="55" t="s">
        <v>83</v>
      </c>
      <c r="L20" s="55" t="s">
        <v>82</v>
      </c>
      <c r="M20" s="55" t="s">
        <v>81</v>
      </c>
      <c r="N20" s="55" t="s">
        <v>80</v>
      </c>
      <c r="O20" s="90"/>
    </row>
    <row r="21" spans="1:23" ht="21" customHeight="1" x14ac:dyDescent="0.2">
      <c r="A21" s="53">
        <v>1</v>
      </c>
      <c r="B21" s="54" t="s">
        <v>79</v>
      </c>
      <c r="C21" s="53">
        <v>14</v>
      </c>
      <c r="D21" s="53">
        <v>1</v>
      </c>
      <c r="E21" s="53">
        <v>2</v>
      </c>
      <c r="F21" s="53">
        <v>1</v>
      </c>
      <c r="G21" s="53">
        <v>0</v>
      </c>
      <c r="H21" s="53" t="s">
        <v>21</v>
      </c>
      <c r="I21" s="53" t="s">
        <v>21</v>
      </c>
      <c r="J21" s="53" t="s">
        <v>21</v>
      </c>
      <c r="K21" s="53" t="s">
        <v>21</v>
      </c>
      <c r="L21" s="53" t="s">
        <v>21</v>
      </c>
      <c r="M21" s="53" t="s">
        <v>21</v>
      </c>
      <c r="N21" s="53" t="s">
        <v>21</v>
      </c>
      <c r="O21" s="51">
        <f>SUM(C21:N21)</f>
        <v>18</v>
      </c>
    </row>
    <row r="22" spans="1:23" ht="21" customHeight="1" x14ac:dyDescent="0.2">
      <c r="A22" s="53">
        <v>2</v>
      </c>
      <c r="B22" s="54" t="s">
        <v>78</v>
      </c>
      <c r="C22" s="53">
        <v>2</v>
      </c>
      <c r="D22" s="53">
        <v>1</v>
      </c>
      <c r="E22" s="53">
        <v>0</v>
      </c>
      <c r="F22" s="53">
        <v>0</v>
      </c>
      <c r="G22" s="53">
        <v>2</v>
      </c>
      <c r="H22" s="53" t="s">
        <v>21</v>
      </c>
      <c r="I22" s="53" t="s">
        <v>21</v>
      </c>
      <c r="J22" s="53" t="s">
        <v>21</v>
      </c>
      <c r="K22" s="53" t="s">
        <v>21</v>
      </c>
      <c r="L22" s="53" t="s">
        <v>21</v>
      </c>
      <c r="M22" s="53" t="s">
        <v>21</v>
      </c>
      <c r="N22" s="53" t="s">
        <v>21</v>
      </c>
      <c r="O22" s="51">
        <f>SUM(C22:N22)</f>
        <v>5</v>
      </c>
    </row>
    <row r="23" spans="1:23" ht="21" customHeight="1" x14ac:dyDescent="0.2">
      <c r="A23" s="52"/>
      <c r="B23" s="51" t="s">
        <v>77</v>
      </c>
      <c r="C23" s="51">
        <f t="shared" ref="C23:O23" si="1">SUM(C21:C22)</f>
        <v>16</v>
      </c>
      <c r="D23" s="51">
        <f t="shared" si="1"/>
        <v>2</v>
      </c>
      <c r="E23" s="51">
        <f t="shared" si="1"/>
        <v>2</v>
      </c>
      <c r="F23" s="51">
        <f t="shared" si="1"/>
        <v>1</v>
      </c>
      <c r="G23" s="51">
        <f t="shared" si="1"/>
        <v>2</v>
      </c>
      <c r="H23" s="51">
        <f t="shared" si="1"/>
        <v>0</v>
      </c>
      <c r="I23" s="51">
        <f t="shared" si="1"/>
        <v>0</v>
      </c>
      <c r="J23" s="51">
        <f t="shared" si="1"/>
        <v>0</v>
      </c>
      <c r="K23" s="51">
        <f t="shared" si="1"/>
        <v>0</v>
      </c>
      <c r="L23" s="51">
        <f t="shared" si="1"/>
        <v>0</v>
      </c>
      <c r="M23" s="51">
        <f t="shared" si="1"/>
        <v>0</v>
      </c>
      <c r="N23" s="51">
        <f t="shared" si="1"/>
        <v>0</v>
      </c>
      <c r="O23" s="51">
        <f t="shared" si="1"/>
        <v>23</v>
      </c>
    </row>
    <row r="25" spans="1:23" s="36" customFormat="1" ht="18" x14ac:dyDescent="0.25">
      <c r="A25" s="50"/>
      <c r="B25" s="32" t="s">
        <v>28</v>
      </c>
      <c r="C25" s="32"/>
      <c r="D25" s="32"/>
      <c r="E25" s="32"/>
      <c r="F25" s="50"/>
      <c r="G25" s="50"/>
      <c r="H25" s="50"/>
      <c r="L25" s="49"/>
      <c r="M25" s="48"/>
      <c r="N25" s="48"/>
      <c r="S25" s="40"/>
      <c r="U25" s="40"/>
      <c r="V25" s="40"/>
      <c r="W25" s="40"/>
    </row>
    <row r="26" spans="1:23" s="36" customFormat="1" ht="18" x14ac:dyDescent="0.25">
      <c r="A26" s="31"/>
      <c r="B26" s="47"/>
      <c r="C26" s="47"/>
      <c r="D26" s="47"/>
      <c r="E26" s="47"/>
      <c r="F26" s="32"/>
      <c r="G26" s="32"/>
      <c r="H26" s="32"/>
      <c r="L26" s="46"/>
      <c r="M26" s="45"/>
      <c r="N26" s="45"/>
      <c r="S26" s="44"/>
      <c r="U26" s="44"/>
      <c r="V26" s="44"/>
      <c r="W26" s="44"/>
    </row>
    <row r="27" spans="1:23" s="36" customFormat="1" ht="18" x14ac:dyDescent="0.25">
      <c r="A27" s="43"/>
      <c r="B27" s="88" t="s">
        <v>29</v>
      </c>
      <c r="C27" s="88"/>
      <c r="D27" s="88"/>
      <c r="E27" s="26"/>
      <c r="F27" s="32"/>
      <c r="G27" s="32"/>
      <c r="H27" s="32"/>
      <c r="L27" s="33" t="s">
        <v>67</v>
      </c>
      <c r="M27" s="41"/>
      <c r="N27" s="41"/>
      <c r="Q27" s="42"/>
      <c r="S27" s="40"/>
      <c r="U27" s="40"/>
      <c r="V27" s="40"/>
      <c r="W27" s="40"/>
    </row>
    <row r="28" spans="1:23" s="36" customFormat="1" ht="18" x14ac:dyDescent="0.25">
      <c r="A28" s="31"/>
      <c r="B28" s="88" t="s">
        <v>30</v>
      </c>
      <c r="C28" s="88"/>
      <c r="D28" s="88"/>
      <c r="E28" s="26"/>
      <c r="F28" s="32"/>
      <c r="G28" s="32"/>
      <c r="H28" s="32"/>
      <c r="L28" s="33" t="s">
        <v>30</v>
      </c>
      <c r="M28" s="41"/>
      <c r="N28" s="41"/>
      <c r="S28" s="40"/>
      <c r="U28" s="40"/>
      <c r="V28" s="40"/>
      <c r="W28" s="40"/>
    </row>
    <row r="29" spans="1:23" s="36" customFormat="1" ht="18" x14ac:dyDescent="0.25">
      <c r="A29" s="31"/>
      <c r="B29" s="88" t="s">
        <v>31</v>
      </c>
      <c r="C29" s="88"/>
      <c r="D29" s="88"/>
      <c r="E29" s="26"/>
      <c r="F29" s="31"/>
      <c r="G29" s="32"/>
      <c r="H29" s="30"/>
      <c r="L29" s="39" t="s">
        <v>76</v>
      </c>
      <c r="M29" s="32"/>
      <c r="N29" s="32"/>
      <c r="S29" s="24"/>
      <c r="U29" s="24"/>
      <c r="V29" s="24"/>
      <c r="W29" s="24"/>
    </row>
    <row r="30" spans="1:23" s="36" customFormat="1" ht="18" x14ac:dyDescent="0.25">
      <c r="A30" s="31"/>
      <c r="B30" s="39"/>
      <c r="C30" s="31"/>
      <c r="D30" s="26"/>
      <c r="E30" s="26"/>
      <c r="F30" s="31"/>
      <c r="G30" s="32"/>
      <c r="H30" s="30"/>
      <c r="L30" s="39"/>
      <c r="M30" s="39"/>
      <c r="N30" s="39"/>
      <c r="S30" s="38"/>
      <c r="U30" s="38"/>
      <c r="V30" s="38"/>
      <c r="W30" s="38"/>
    </row>
    <row r="31" spans="1:23" s="36" customFormat="1" ht="18" x14ac:dyDescent="0.25">
      <c r="A31" s="32"/>
      <c r="B31" s="26"/>
      <c r="C31" s="32"/>
      <c r="D31" s="32"/>
      <c r="E31" s="32"/>
      <c r="F31" s="32"/>
      <c r="G31" s="32"/>
      <c r="H31" s="32"/>
      <c r="L31" s="26"/>
      <c r="M31" s="26"/>
      <c r="N31" s="26"/>
    </row>
    <row r="32" spans="1:23" s="36" customFormat="1" ht="18" x14ac:dyDescent="0.25">
      <c r="A32" s="30"/>
      <c r="B32" s="26"/>
      <c r="C32" s="30"/>
      <c r="D32" s="37"/>
      <c r="E32" s="37"/>
      <c r="F32" s="30"/>
      <c r="G32" s="30"/>
      <c r="H32" s="30"/>
      <c r="L32" s="26"/>
      <c r="M32" s="26"/>
      <c r="N32" s="26"/>
    </row>
    <row r="33" spans="1:23" s="36" customFormat="1" ht="18" x14ac:dyDescent="0.25">
      <c r="A33" s="31"/>
      <c r="B33" s="26"/>
      <c r="C33" s="26"/>
      <c r="D33" s="29"/>
      <c r="E33" s="29"/>
      <c r="F33" s="26"/>
      <c r="G33" s="26"/>
      <c r="H33" s="26"/>
      <c r="L33" s="26"/>
      <c r="M33" s="26"/>
      <c r="N33" s="26"/>
    </row>
    <row r="34" spans="1:23" s="26" customFormat="1" ht="15.75" x14ac:dyDescent="0.25">
      <c r="A34" s="31"/>
      <c r="B34" s="34" t="s">
        <v>75</v>
      </c>
      <c r="C34" s="31"/>
      <c r="F34" s="35"/>
      <c r="G34" s="35"/>
      <c r="H34" s="35"/>
      <c r="L34" s="34" t="s">
        <v>74</v>
      </c>
      <c r="M34" s="34"/>
      <c r="N34" s="34"/>
      <c r="S34" s="34"/>
      <c r="U34" s="34"/>
      <c r="V34" s="34"/>
      <c r="W34" s="34"/>
    </row>
    <row r="35" spans="1:23" s="26" customFormat="1" ht="15" x14ac:dyDescent="0.2">
      <c r="A35" s="31"/>
      <c r="B35" s="32" t="s">
        <v>73</v>
      </c>
      <c r="C35" s="31"/>
      <c r="F35" s="32"/>
      <c r="G35" s="32"/>
      <c r="H35" s="32"/>
      <c r="L35" s="33" t="s">
        <v>72</v>
      </c>
      <c r="M35" s="32"/>
      <c r="N35" s="32"/>
      <c r="S35" s="32"/>
      <c r="U35" s="32"/>
      <c r="V35" s="32"/>
      <c r="W35" s="32"/>
    </row>
    <row r="36" spans="1:23" s="26" customFormat="1" ht="15.75" x14ac:dyDescent="0.25">
      <c r="A36" s="31"/>
      <c r="B36" s="27" t="s">
        <v>34</v>
      </c>
      <c r="C36" s="30"/>
      <c r="D36" s="29"/>
      <c r="E36" s="29"/>
      <c r="F36" s="27"/>
      <c r="G36" s="27"/>
      <c r="H36" s="27"/>
      <c r="L36" s="28" t="s">
        <v>70</v>
      </c>
      <c r="M36" s="27"/>
      <c r="N36" s="27"/>
      <c r="S36" s="27"/>
      <c r="U36" s="27"/>
      <c r="V36" s="27"/>
      <c r="W36" s="27"/>
    </row>
  </sheetData>
  <mergeCells count="18">
    <mergeCell ref="A1:O1"/>
    <mergeCell ref="A15:O15"/>
    <mergeCell ref="A16:O16"/>
    <mergeCell ref="A17:O17"/>
    <mergeCell ref="A19:A20"/>
    <mergeCell ref="B19:B20"/>
    <mergeCell ref="C19:N19"/>
    <mergeCell ref="O19:O20"/>
    <mergeCell ref="B27:D27"/>
    <mergeCell ref="B28:D28"/>
    <mergeCell ref="B29:D29"/>
    <mergeCell ref="A3:O3"/>
    <mergeCell ref="A4:O4"/>
    <mergeCell ref="A5:O5"/>
    <mergeCell ref="A7:A8"/>
    <mergeCell ref="B7:B8"/>
    <mergeCell ref="C7:N7"/>
    <mergeCell ref="O7:O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S17" sqref="S17"/>
    </sheetView>
  </sheetViews>
  <sheetFormatPr defaultRowHeight="12.75" x14ac:dyDescent="0.2"/>
  <cols>
    <col min="1" max="1" width="4.28515625" style="25" customWidth="1"/>
    <col min="2" max="2" width="30.140625" style="25" customWidth="1"/>
    <col min="3" max="3" width="8.7109375" style="61" bestFit="1" customWidth="1"/>
    <col min="4" max="11" width="12.28515625" style="61" customWidth="1"/>
    <col min="12" max="12" width="10" style="61" bestFit="1" customWidth="1"/>
    <col min="13" max="13" width="11.42578125" style="61" bestFit="1" customWidth="1"/>
    <col min="14" max="14" width="11.140625" style="61" bestFit="1" customWidth="1"/>
    <col min="15" max="15" width="6.7109375" style="25" bestFit="1" customWidth="1"/>
    <col min="16" max="16384" width="9.140625" style="25"/>
  </cols>
  <sheetData>
    <row r="1" spans="1:15" s="56" customFormat="1" x14ac:dyDescent="0.2">
      <c r="A1" s="91" t="s">
        <v>102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3" spans="1:15" ht="15.75" x14ac:dyDescent="0.2">
      <c r="A3" s="89" t="s">
        <v>101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5.75" x14ac:dyDescent="0.2">
      <c r="A4" s="89" t="s">
        <v>95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15.75" x14ac:dyDescent="0.2">
      <c r="A5" s="89" t="s">
        <v>125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15" customHeight="1" x14ac:dyDescent="0.2"/>
    <row r="7" spans="1:15" x14ac:dyDescent="0.2">
      <c r="A7" s="93" t="s">
        <v>1</v>
      </c>
      <c r="B7" s="93" t="s">
        <v>93</v>
      </c>
      <c r="C7" s="93" t="s">
        <v>92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 t="s">
        <v>77</v>
      </c>
    </row>
    <row r="8" spans="1:15" ht="15" customHeight="1" x14ac:dyDescent="0.2">
      <c r="A8" s="93"/>
      <c r="B8" s="93"/>
      <c r="C8" s="95" t="s">
        <v>124</v>
      </c>
      <c r="D8" s="95"/>
      <c r="E8" s="95"/>
      <c r="F8" s="95" t="s">
        <v>123</v>
      </c>
      <c r="G8" s="95"/>
      <c r="H8" s="95"/>
      <c r="I8" s="95" t="s">
        <v>122</v>
      </c>
      <c r="J8" s="95"/>
      <c r="K8" s="95"/>
      <c r="L8" s="95" t="s">
        <v>121</v>
      </c>
      <c r="M8" s="95"/>
      <c r="N8" s="95"/>
      <c r="O8" s="93"/>
    </row>
    <row r="9" spans="1:15" x14ac:dyDescent="0.2">
      <c r="A9" s="93"/>
      <c r="B9" s="93"/>
      <c r="C9" s="53" t="s">
        <v>91</v>
      </c>
      <c r="D9" s="53" t="s">
        <v>90</v>
      </c>
      <c r="E9" s="53" t="s">
        <v>89</v>
      </c>
      <c r="F9" s="53" t="s">
        <v>88</v>
      </c>
      <c r="G9" s="53" t="s">
        <v>87</v>
      </c>
      <c r="H9" s="53" t="s">
        <v>86</v>
      </c>
      <c r="I9" s="53" t="s">
        <v>85</v>
      </c>
      <c r="J9" s="53" t="s">
        <v>84</v>
      </c>
      <c r="K9" s="53" t="s">
        <v>83</v>
      </c>
      <c r="L9" s="53" t="s">
        <v>82</v>
      </c>
      <c r="M9" s="53" t="s">
        <v>81</v>
      </c>
      <c r="N9" s="53" t="s">
        <v>80</v>
      </c>
      <c r="O9" s="93"/>
    </row>
    <row r="10" spans="1:15" ht="21" customHeight="1" x14ac:dyDescent="0.2">
      <c r="A10" s="53">
        <v>1</v>
      </c>
      <c r="B10" s="54" t="s">
        <v>100</v>
      </c>
      <c r="C10" s="53">
        <v>28</v>
      </c>
      <c r="D10" s="53">
        <v>64</v>
      </c>
      <c r="E10" s="53">
        <v>26</v>
      </c>
      <c r="F10" s="53">
        <v>103</v>
      </c>
      <c r="G10" s="53">
        <v>20</v>
      </c>
      <c r="H10" s="53">
        <v>32</v>
      </c>
      <c r="I10" s="53">
        <v>28</v>
      </c>
      <c r="J10" s="53">
        <v>31</v>
      </c>
      <c r="K10" s="53">
        <v>28</v>
      </c>
      <c r="L10" s="53">
        <v>50</v>
      </c>
      <c r="M10" s="53">
        <v>47</v>
      </c>
      <c r="N10" s="53">
        <v>161</v>
      </c>
      <c r="O10" s="53">
        <f>SUM(C10:N10)</f>
        <v>618</v>
      </c>
    </row>
    <row r="11" spans="1:15" ht="21" customHeight="1" x14ac:dyDescent="0.2">
      <c r="A11" s="53">
        <v>2</v>
      </c>
      <c r="B11" s="54" t="s">
        <v>99</v>
      </c>
      <c r="C11" s="53">
        <v>141</v>
      </c>
      <c r="D11" s="53">
        <v>136</v>
      </c>
      <c r="E11" s="53">
        <v>105</v>
      </c>
      <c r="F11" s="53">
        <v>126</v>
      </c>
      <c r="G11" s="53">
        <v>209</v>
      </c>
      <c r="H11" s="53">
        <v>170</v>
      </c>
      <c r="I11" s="53">
        <v>155</v>
      </c>
      <c r="J11" s="53">
        <v>105</v>
      </c>
      <c r="K11" s="53">
        <v>140</v>
      </c>
      <c r="L11" s="53">
        <v>212</v>
      </c>
      <c r="M11" s="53">
        <v>222</v>
      </c>
      <c r="N11" s="53">
        <v>317</v>
      </c>
      <c r="O11" s="53">
        <f>SUM(C11:N11)</f>
        <v>2038</v>
      </c>
    </row>
    <row r="12" spans="1:15" ht="21" customHeight="1" x14ac:dyDescent="0.2">
      <c r="A12" s="53">
        <v>3</v>
      </c>
      <c r="B12" s="54" t="s">
        <v>98</v>
      </c>
      <c r="C12" s="53">
        <v>40</v>
      </c>
      <c r="D12" s="53">
        <v>57</v>
      </c>
      <c r="E12" s="53">
        <v>21</v>
      </c>
      <c r="F12" s="53">
        <v>61</v>
      </c>
      <c r="G12" s="53">
        <v>30</v>
      </c>
      <c r="H12" s="53">
        <v>36</v>
      </c>
      <c r="I12" s="53">
        <v>50</v>
      </c>
      <c r="J12" s="53">
        <v>60</v>
      </c>
      <c r="K12" s="53">
        <v>37</v>
      </c>
      <c r="L12" s="53">
        <v>86</v>
      </c>
      <c r="M12" s="53">
        <v>56</v>
      </c>
      <c r="N12" s="53">
        <v>47</v>
      </c>
      <c r="O12" s="53">
        <f>SUM(C12:N12)</f>
        <v>581</v>
      </c>
    </row>
    <row r="13" spans="1:15" ht="21" customHeight="1" x14ac:dyDescent="0.2">
      <c r="A13" s="53">
        <v>4</v>
      </c>
      <c r="B13" s="54" t="s">
        <v>97</v>
      </c>
      <c r="C13" s="53" t="s">
        <v>21</v>
      </c>
      <c r="D13" s="53">
        <v>3</v>
      </c>
      <c r="E13" s="53">
        <v>2</v>
      </c>
      <c r="F13" s="53">
        <v>2</v>
      </c>
      <c r="G13" s="53">
        <v>7</v>
      </c>
      <c r="H13" s="53">
        <v>4</v>
      </c>
      <c r="I13" s="53">
        <v>3</v>
      </c>
      <c r="J13" s="53">
        <v>3</v>
      </c>
      <c r="K13" s="53">
        <v>5</v>
      </c>
      <c r="L13" s="53">
        <v>6</v>
      </c>
      <c r="M13" s="53">
        <v>5</v>
      </c>
      <c r="N13" s="53">
        <v>1</v>
      </c>
      <c r="O13" s="53">
        <f>SUM(C13:N13)</f>
        <v>41</v>
      </c>
    </row>
    <row r="14" spans="1:15" ht="21" customHeight="1" x14ac:dyDescent="0.2">
      <c r="A14" s="52"/>
      <c r="B14" s="53" t="s">
        <v>77</v>
      </c>
      <c r="C14" s="53">
        <f t="shared" ref="C14:O14" si="0">SUM(C10:C13)</f>
        <v>209</v>
      </c>
      <c r="D14" s="53">
        <f t="shared" si="0"/>
        <v>260</v>
      </c>
      <c r="E14" s="53">
        <f t="shared" si="0"/>
        <v>154</v>
      </c>
      <c r="F14" s="53">
        <f t="shared" si="0"/>
        <v>292</v>
      </c>
      <c r="G14" s="53">
        <f t="shared" si="0"/>
        <v>266</v>
      </c>
      <c r="H14" s="53">
        <f t="shared" si="0"/>
        <v>242</v>
      </c>
      <c r="I14" s="53">
        <f t="shared" si="0"/>
        <v>236</v>
      </c>
      <c r="J14" s="53">
        <f t="shared" si="0"/>
        <v>199</v>
      </c>
      <c r="K14" s="53">
        <f t="shared" si="0"/>
        <v>210</v>
      </c>
      <c r="L14" s="53">
        <f t="shared" si="0"/>
        <v>354</v>
      </c>
      <c r="M14" s="53">
        <f t="shared" si="0"/>
        <v>330</v>
      </c>
      <c r="N14" s="53">
        <f t="shared" si="0"/>
        <v>526</v>
      </c>
      <c r="O14" s="53">
        <f t="shared" si="0"/>
        <v>3278</v>
      </c>
    </row>
    <row r="16" spans="1:15" ht="15" x14ac:dyDescent="0.2">
      <c r="A16" s="92" t="s">
        <v>96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1:23" ht="15" x14ac:dyDescent="0.2">
      <c r="A17" s="92" t="s">
        <v>95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pans="1:23" ht="15.75" x14ac:dyDescent="0.2">
      <c r="A18" s="89" t="s">
        <v>125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20" spans="1:23" ht="15" customHeight="1" x14ac:dyDescent="0.2">
      <c r="A20" s="93" t="s">
        <v>1</v>
      </c>
      <c r="B20" s="93" t="s">
        <v>93</v>
      </c>
      <c r="C20" s="93" t="s">
        <v>92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 t="s">
        <v>77</v>
      </c>
    </row>
    <row r="21" spans="1:23" ht="15" customHeight="1" x14ac:dyDescent="0.2">
      <c r="A21" s="93"/>
      <c r="B21" s="93"/>
      <c r="C21" s="95" t="s">
        <v>124</v>
      </c>
      <c r="D21" s="95"/>
      <c r="E21" s="95"/>
      <c r="F21" s="95" t="s">
        <v>123</v>
      </c>
      <c r="G21" s="95"/>
      <c r="H21" s="95"/>
      <c r="I21" s="95" t="s">
        <v>122</v>
      </c>
      <c r="J21" s="95"/>
      <c r="K21" s="95"/>
      <c r="L21" s="95" t="s">
        <v>121</v>
      </c>
      <c r="M21" s="95"/>
      <c r="N21" s="95"/>
      <c r="O21" s="93"/>
    </row>
    <row r="22" spans="1:23" x14ac:dyDescent="0.2">
      <c r="A22" s="93"/>
      <c r="B22" s="93"/>
      <c r="C22" s="53" t="s">
        <v>91</v>
      </c>
      <c r="D22" s="53" t="s">
        <v>90</v>
      </c>
      <c r="E22" s="53" t="s">
        <v>89</v>
      </c>
      <c r="F22" s="53" t="s">
        <v>88</v>
      </c>
      <c r="G22" s="53" t="s">
        <v>87</v>
      </c>
      <c r="H22" s="53" t="s">
        <v>86</v>
      </c>
      <c r="I22" s="53" t="s">
        <v>85</v>
      </c>
      <c r="J22" s="53" t="s">
        <v>84</v>
      </c>
      <c r="K22" s="53" t="s">
        <v>83</v>
      </c>
      <c r="L22" s="53" t="s">
        <v>82</v>
      </c>
      <c r="M22" s="53" t="s">
        <v>81</v>
      </c>
      <c r="N22" s="53" t="s">
        <v>80</v>
      </c>
      <c r="O22" s="93"/>
    </row>
    <row r="23" spans="1:23" ht="21" customHeight="1" x14ac:dyDescent="0.2">
      <c r="A23" s="53">
        <v>1</v>
      </c>
      <c r="B23" s="54" t="s">
        <v>79</v>
      </c>
      <c r="C23" s="53">
        <v>37</v>
      </c>
      <c r="D23" s="53">
        <v>34</v>
      </c>
      <c r="E23" s="53">
        <v>27</v>
      </c>
      <c r="F23" s="53">
        <v>29</v>
      </c>
      <c r="G23" s="53">
        <v>22</v>
      </c>
      <c r="H23" s="53">
        <v>31</v>
      </c>
      <c r="I23" s="53">
        <v>29</v>
      </c>
      <c r="J23" s="53">
        <v>18</v>
      </c>
      <c r="K23" s="53">
        <v>16</v>
      </c>
      <c r="L23" s="53">
        <v>22</v>
      </c>
      <c r="M23" s="53">
        <v>18</v>
      </c>
      <c r="N23" s="53">
        <v>36</v>
      </c>
      <c r="O23" s="53">
        <f>SUM(C23:N23)</f>
        <v>319</v>
      </c>
    </row>
    <row r="24" spans="1:23" ht="21" customHeight="1" x14ac:dyDescent="0.2">
      <c r="A24" s="53">
        <v>2</v>
      </c>
      <c r="B24" s="54" t="s">
        <v>78</v>
      </c>
      <c r="C24" s="53">
        <v>5</v>
      </c>
      <c r="D24" s="53">
        <v>1</v>
      </c>
      <c r="E24" s="53">
        <v>5</v>
      </c>
      <c r="F24" s="53">
        <v>3</v>
      </c>
      <c r="G24" s="53">
        <v>3</v>
      </c>
      <c r="H24" s="53">
        <v>1</v>
      </c>
      <c r="I24" s="53">
        <v>2</v>
      </c>
      <c r="J24" s="53" t="s">
        <v>21</v>
      </c>
      <c r="K24" s="53">
        <v>2</v>
      </c>
      <c r="L24" s="53">
        <v>4</v>
      </c>
      <c r="M24" s="53">
        <v>1</v>
      </c>
      <c r="N24" s="53">
        <v>3</v>
      </c>
      <c r="O24" s="53">
        <f>SUM(C24:N24)</f>
        <v>30</v>
      </c>
    </row>
    <row r="25" spans="1:23" ht="21" customHeight="1" x14ac:dyDescent="0.2">
      <c r="A25" s="52"/>
      <c r="B25" s="53" t="s">
        <v>77</v>
      </c>
      <c r="C25" s="53">
        <f t="shared" ref="C25:O25" si="1">SUM(C23:C24)</f>
        <v>42</v>
      </c>
      <c r="D25" s="53">
        <f t="shared" si="1"/>
        <v>35</v>
      </c>
      <c r="E25" s="53">
        <f t="shared" si="1"/>
        <v>32</v>
      </c>
      <c r="F25" s="53">
        <f t="shared" si="1"/>
        <v>32</v>
      </c>
      <c r="G25" s="53">
        <f t="shared" si="1"/>
        <v>25</v>
      </c>
      <c r="H25" s="53">
        <f t="shared" si="1"/>
        <v>32</v>
      </c>
      <c r="I25" s="53">
        <f t="shared" si="1"/>
        <v>31</v>
      </c>
      <c r="J25" s="53">
        <f t="shared" si="1"/>
        <v>18</v>
      </c>
      <c r="K25" s="53">
        <f t="shared" si="1"/>
        <v>18</v>
      </c>
      <c r="L25" s="53">
        <f t="shared" si="1"/>
        <v>26</v>
      </c>
      <c r="M25" s="53">
        <f t="shared" si="1"/>
        <v>19</v>
      </c>
      <c r="N25" s="53">
        <f t="shared" si="1"/>
        <v>39</v>
      </c>
      <c r="O25" s="53">
        <f t="shared" si="1"/>
        <v>349</v>
      </c>
    </row>
    <row r="27" spans="1:23" s="36" customFormat="1" ht="18" x14ac:dyDescent="0.25">
      <c r="A27" s="86"/>
      <c r="B27" s="24" t="s">
        <v>28</v>
      </c>
      <c r="C27" s="69"/>
      <c r="D27" s="69"/>
      <c r="E27" s="69"/>
      <c r="F27" s="85"/>
      <c r="G27" s="85"/>
      <c r="H27" s="85"/>
      <c r="I27" s="84" t="s">
        <v>120</v>
      </c>
      <c r="J27" s="83"/>
      <c r="K27" s="83"/>
      <c r="L27" s="83"/>
      <c r="M27" s="63"/>
      <c r="N27" s="63"/>
      <c r="S27" s="40"/>
      <c r="U27" s="40"/>
      <c r="V27" s="40"/>
      <c r="W27" s="40"/>
    </row>
    <row r="28" spans="1:23" s="36" customFormat="1" ht="18" x14ac:dyDescent="0.25">
      <c r="A28" s="68"/>
      <c r="B28" s="82"/>
      <c r="C28" s="81"/>
      <c r="D28" s="81"/>
      <c r="E28" s="81"/>
      <c r="F28" s="69"/>
      <c r="G28" s="69"/>
      <c r="H28" s="69"/>
      <c r="I28" s="44"/>
      <c r="J28" s="80"/>
      <c r="K28" s="80"/>
      <c r="L28" s="80"/>
      <c r="M28" s="63"/>
      <c r="N28" s="63"/>
      <c r="S28" s="44"/>
      <c r="U28" s="44"/>
      <c r="V28" s="44"/>
      <c r="W28" s="44"/>
    </row>
    <row r="29" spans="1:23" s="36" customFormat="1" ht="23.25" customHeight="1" x14ac:dyDescent="0.25">
      <c r="A29" s="79"/>
      <c r="B29" s="40" t="s">
        <v>29</v>
      </c>
      <c r="C29" s="69"/>
      <c r="D29" s="69"/>
      <c r="E29" s="69"/>
      <c r="F29" s="69"/>
      <c r="G29" s="69"/>
      <c r="H29" s="69"/>
      <c r="I29" s="94" t="s">
        <v>67</v>
      </c>
      <c r="J29" s="94"/>
      <c r="K29" s="94"/>
      <c r="L29" s="94"/>
      <c r="M29" s="63"/>
      <c r="N29" s="63"/>
      <c r="Q29" s="42"/>
      <c r="S29" s="40"/>
      <c r="U29" s="40"/>
      <c r="V29" s="40"/>
      <c r="W29" s="40"/>
    </row>
    <row r="30" spans="1:23" s="36" customFormat="1" ht="18" x14ac:dyDescent="0.25">
      <c r="A30" s="68"/>
      <c r="B30" s="40" t="s">
        <v>30</v>
      </c>
      <c r="C30" s="69"/>
      <c r="D30" s="69"/>
      <c r="E30" s="69"/>
      <c r="F30" s="69"/>
      <c r="G30" s="69"/>
      <c r="H30" s="69"/>
      <c r="I30" s="62" t="s">
        <v>119</v>
      </c>
      <c r="J30" s="62"/>
      <c r="M30" s="63"/>
      <c r="N30" s="63"/>
      <c r="S30" s="40"/>
      <c r="U30" s="40"/>
      <c r="V30" s="40"/>
      <c r="W30" s="40"/>
    </row>
    <row r="31" spans="1:23" s="36" customFormat="1" ht="18" x14ac:dyDescent="0.25">
      <c r="A31" s="68"/>
      <c r="B31" s="24" t="s">
        <v>76</v>
      </c>
      <c r="C31" s="69"/>
      <c r="D31" s="69"/>
      <c r="E31" s="69"/>
      <c r="F31" s="77"/>
      <c r="G31" s="69"/>
      <c r="H31" s="75"/>
      <c r="I31" s="78" t="s">
        <v>31</v>
      </c>
      <c r="J31" s="78"/>
      <c r="M31" s="63"/>
      <c r="N31" s="63"/>
      <c r="S31" s="24"/>
      <c r="U31" s="24"/>
      <c r="V31" s="24"/>
      <c r="W31" s="24"/>
    </row>
    <row r="32" spans="1:23" s="36" customFormat="1" ht="18" x14ac:dyDescent="0.25">
      <c r="A32" s="68"/>
      <c r="B32" s="38"/>
      <c r="C32" s="69"/>
      <c r="D32" s="69"/>
      <c r="E32" s="69"/>
      <c r="F32" s="77"/>
      <c r="G32" s="69"/>
      <c r="H32" s="75"/>
      <c r="I32" s="65"/>
      <c r="J32" s="65"/>
      <c r="M32" s="63"/>
      <c r="N32" s="63"/>
      <c r="S32" s="38"/>
      <c r="U32" s="38"/>
      <c r="V32" s="38"/>
      <c r="W32" s="38"/>
    </row>
    <row r="33" spans="1:23" s="36" customFormat="1" ht="18" x14ac:dyDescent="0.25">
      <c r="A33" s="24"/>
      <c r="C33" s="69"/>
      <c r="D33" s="69"/>
      <c r="E33" s="69"/>
      <c r="F33" s="69"/>
      <c r="G33" s="69"/>
      <c r="H33" s="69"/>
      <c r="I33" s="65"/>
      <c r="J33" s="65"/>
      <c r="K33" s="24"/>
      <c r="L33" s="24"/>
      <c r="M33" s="63"/>
      <c r="N33" s="63"/>
    </row>
    <row r="34" spans="1:23" s="36" customFormat="1" ht="18" x14ac:dyDescent="0.25">
      <c r="A34" s="76"/>
      <c r="C34" s="75"/>
      <c r="D34" s="75"/>
      <c r="E34" s="75"/>
      <c r="F34" s="75"/>
      <c r="G34" s="75"/>
      <c r="H34" s="75"/>
      <c r="I34" s="65"/>
      <c r="J34" s="65"/>
      <c r="K34" s="74"/>
      <c r="L34" s="74"/>
      <c r="M34" s="63"/>
      <c r="N34" s="63"/>
    </row>
    <row r="35" spans="1:23" s="36" customFormat="1" ht="18" x14ac:dyDescent="0.25">
      <c r="A35" s="68"/>
      <c r="C35" s="63"/>
      <c r="D35" s="63"/>
      <c r="E35" s="63"/>
      <c r="F35" s="63"/>
      <c r="G35" s="63"/>
      <c r="H35" s="63"/>
      <c r="I35" s="71"/>
      <c r="J35" s="65"/>
      <c r="K35" s="64"/>
      <c r="L35" s="64"/>
      <c r="M35" s="63"/>
      <c r="N35" s="63"/>
    </row>
    <row r="36" spans="1:23" s="36" customFormat="1" ht="18" x14ac:dyDescent="0.25">
      <c r="A36" s="68"/>
      <c r="B36" s="70" t="s">
        <v>75</v>
      </c>
      <c r="C36" s="73"/>
      <c r="D36" s="73"/>
      <c r="E36" s="73"/>
      <c r="F36" s="72"/>
      <c r="G36" s="72"/>
      <c r="H36" s="72"/>
      <c r="I36" s="71" t="s">
        <v>118</v>
      </c>
      <c r="J36" s="65"/>
      <c r="M36" s="63"/>
      <c r="N36" s="63"/>
      <c r="S36" s="70"/>
      <c r="U36" s="70"/>
      <c r="V36" s="70"/>
      <c r="W36" s="70"/>
    </row>
    <row r="37" spans="1:23" s="36" customFormat="1" ht="18" x14ac:dyDescent="0.25">
      <c r="A37" s="68"/>
      <c r="B37" s="24" t="s">
        <v>73</v>
      </c>
      <c r="C37" s="69"/>
      <c r="D37" s="69"/>
      <c r="E37" s="69"/>
      <c r="F37" s="69"/>
      <c r="G37" s="69"/>
      <c r="H37" s="69"/>
      <c r="I37" s="66" t="s">
        <v>72</v>
      </c>
      <c r="J37" s="65"/>
      <c r="M37" s="63"/>
      <c r="N37" s="63"/>
      <c r="S37" s="24"/>
      <c r="U37" s="24"/>
      <c r="V37" s="24"/>
      <c r="W37" s="24"/>
    </row>
    <row r="38" spans="1:23" s="36" customFormat="1" ht="18" x14ac:dyDescent="0.25">
      <c r="A38" s="68"/>
      <c r="B38" s="62" t="s">
        <v>34</v>
      </c>
      <c r="C38" s="67"/>
      <c r="D38" s="67"/>
      <c r="E38" s="67"/>
      <c r="F38" s="67"/>
      <c r="G38" s="67"/>
      <c r="H38" s="67"/>
      <c r="I38" s="66" t="s">
        <v>117</v>
      </c>
      <c r="J38" s="65"/>
      <c r="K38" s="64"/>
      <c r="L38" s="64"/>
      <c r="M38" s="63"/>
      <c r="N38" s="63"/>
      <c r="S38" s="62"/>
      <c r="U38" s="62"/>
      <c r="V38" s="62"/>
      <c r="W38" s="62"/>
    </row>
  </sheetData>
  <mergeCells count="24">
    <mergeCell ref="A1:O1"/>
    <mergeCell ref="A16:O16"/>
    <mergeCell ref="A17:O17"/>
    <mergeCell ref="A18:O18"/>
    <mergeCell ref="F21:H21"/>
    <mergeCell ref="I21:K21"/>
    <mergeCell ref="L21:N21"/>
    <mergeCell ref="B20:B22"/>
    <mergeCell ref="A20:A22"/>
    <mergeCell ref="O20:O22"/>
    <mergeCell ref="A3:O3"/>
    <mergeCell ref="A4:O4"/>
    <mergeCell ref="A5:O5"/>
    <mergeCell ref="C7:N7"/>
    <mergeCell ref="O7:O9"/>
    <mergeCell ref="A7:A9"/>
    <mergeCell ref="B7:B9"/>
    <mergeCell ref="I29:L29"/>
    <mergeCell ref="C8:E8"/>
    <mergeCell ref="F8:H8"/>
    <mergeCell ref="I8:K8"/>
    <mergeCell ref="L8:N8"/>
    <mergeCell ref="C20:N20"/>
    <mergeCell ref="C21:E2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13" zoomScale="66" zoomScaleNormal="66" workbookViewId="0">
      <selection activeCell="Q35" sqref="Q35"/>
    </sheetView>
  </sheetViews>
  <sheetFormatPr defaultRowHeight="12.75" x14ac:dyDescent="0.2"/>
  <cols>
    <col min="1" max="1" width="5.85546875" style="96" bestFit="1" customWidth="1"/>
    <col min="2" max="2" width="59.5703125" style="96" customWidth="1"/>
    <col min="3" max="3" width="12.140625" style="96" customWidth="1"/>
    <col min="4" max="12" width="9.7109375" style="96" customWidth="1"/>
    <col min="13" max="13" width="13.28515625" style="96" customWidth="1"/>
    <col min="14" max="14" width="15.140625" style="96" bestFit="1" customWidth="1"/>
    <col min="15" max="16384" width="9.140625" style="96"/>
  </cols>
  <sheetData>
    <row r="1" spans="1:14" ht="33.75" x14ac:dyDescent="0.2">
      <c r="A1" s="146" t="s">
        <v>205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33.75" x14ac:dyDescent="0.2">
      <c r="A2" s="146" t="s">
        <v>204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4" ht="35.25" customHeight="1" x14ac:dyDescent="0.2">
      <c r="A3" s="145" t="s">
        <v>203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15" x14ac:dyDescent="0.2">
      <c r="A4" s="144" t="s">
        <v>202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15.75" thickBot="1" x14ac:dyDescent="0.25">
      <c r="A5" s="143" t="s">
        <v>201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ht="10.5" customHeight="1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s="124" customFormat="1" ht="20.25" x14ac:dyDescent="0.3">
      <c r="A7" s="141" t="s">
        <v>200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</row>
    <row r="8" spans="1:14" s="124" customFormat="1" ht="20.25" x14ac:dyDescent="0.3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s="124" customFormat="1" ht="20.25" x14ac:dyDescent="0.3">
      <c r="A9" s="140" t="s">
        <v>198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ht="19.5" customHeight="1" x14ac:dyDescent="0.2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ht="24.95" customHeight="1" x14ac:dyDescent="0.2">
      <c r="A11" s="138" t="s">
        <v>1</v>
      </c>
      <c r="B11" s="138" t="s">
        <v>197</v>
      </c>
      <c r="C11" s="136" t="s">
        <v>196</v>
      </c>
      <c r="D11" s="138" t="s">
        <v>195</v>
      </c>
      <c r="E11" s="138"/>
      <c r="F11" s="138"/>
      <c r="G11" s="138"/>
      <c r="H11" s="138"/>
      <c r="I11" s="138" t="s">
        <v>194</v>
      </c>
      <c r="J11" s="138"/>
      <c r="K11" s="138"/>
      <c r="L11" s="138"/>
      <c r="M11" s="136" t="s">
        <v>193</v>
      </c>
      <c r="N11" s="136" t="s">
        <v>6</v>
      </c>
    </row>
    <row r="12" spans="1:14" ht="15.95" customHeight="1" x14ac:dyDescent="0.2">
      <c r="A12" s="138"/>
      <c r="B12" s="138"/>
      <c r="C12" s="136"/>
      <c r="D12" s="137" t="s">
        <v>192</v>
      </c>
      <c r="E12" s="137" t="s">
        <v>131</v>
      </c>
      <c r="F12" s="137" t="s">
        <v>190</v>
      </c>
      <c r="G12" s="137" t="s">
        <v>191</v>
      </c>
      <c r="H12" s="137" t="s">
        <v>188</v>
      </c>
      <c r="I12" s="137" t="s">
        <v>131</v>
      </c>
      <c r="J12" s="137" t="s">
        <v>190</v>
      </c>
      <c r="K12" s="137" t="s">
        <v>189</v>
      </c>
      <c r="L12" s="137" t="s">
        <v>188</v>
      </c>
      <c r="M12" s="136"/>
      <c r="N12" s="136"/>
    </row>
    <row r="13" spans="1:14" s="118" customFormat="1" ht="27" customHeight="1" x14ac:dyDescent="0.25">
      <c r="A13" s="135" t="s">
        <v>187</v>
      </c>
      <c r="B13" s="134" t="s">
        <v>186</v>
      </c>
      <c r="C13" s="130" t="s">
        <v>21</v>
      </c>
      <c r="D13" s="130" t="s">
        <v>21</v>
      </c>
      <c r="E13" s="130" t="s">
        <v>21</v>
      </c>
      <c r="F13" s="130" t="s">
        <v>21</v>
      </c>
      <c r="G13" s="130" t="s">
        <v>21</v>
      </c>
      <c r="H13" s="130" t="s">
        <v>21</v>
      </c>
      <c r="I13" s="130" t="s">
        <v>21</v>
      </c>
      <c r="J13" s="130" t="s">
        <v>21</v>
      </c>
      <c r="K13" s="130" t="s">
        <v>21</v>
      </c>
      <c r="L13" s="130" t="s">
        <v>21</v>
      </c>
      <c r="M13" s="127" t="s">
        <v>21</v>
      </c>
      <c r="N13" s="126" t="s">
        <v>21</v>
      </c>
    </row>
    <row r="14" spans="1:14" s="118" customFormat="1" ht="27" customHeight="1" x14ac:dyDescent="0.25">
      <c r="A14" s="132" t="s">
        <v>185</v>
      </c>
      <c r="B14" s="131" t="s">
        <v>184</v>
      </c>
      <c r="C14" s="130" t="s">
        <v>21</v>
      </c>
      <c r="D14" s="130" t="s">
        <v>21</v>
      </c>
      <c r="E14" s="130" t="s">
        <v>21</v>
      </c>
      <c r="F14" s="130" t="s">
        <v>21</v>
      </c>
      <c r="G14" s="130" t="s">
        <v>21</v>
      </c>
      <c r="H14" s="130" t="s">
        <v>21</v>
      </c>
      <c r="I14" s="130" t="s">
        <v>21</v>
      </c>
      <c r="J14" s="130" t="s">
        <v>21</v>
      </c>
      <c r="K14" s="130" t="s">
        <v>21</v>
      </c>
      <c r="L14" s="130" t="s">
        <v>21</v>
      </c>
      <c r="M14" s="127" t="s">
        <v>21</v>
      </c>
      <c r="N14" s="126" t="s">
        <v>21</v>
      </c>
    </row>
    <row r="15" spans="1:14" s="118" customFormat="1" ht="27" customHeight="1" x14ac:dyDescent="0.25">
      <c r="A15" s="132" t="s">
        <v>183</v>
      </c>
      <c r="B15" s="131" t="s">
        <v>182</v>
      </c>
      <c r="C15" s="130">
        <v>10</v>
      </c>
      <c r="D15" s="130" t="s">
        <v>21</v>
      </c>
      <c r="E15" s="130" t="s">
        <v>21</v>
      </c>
      <c r="F15" s="130" t="s">
        <v>21</v>
      </c>
      <c r="G15" s="130" t="s">
        <v>21</v>
      </c>
      <c r="H15" s="130" t="s">
        <v>21</v>
      </c>
      <c r="I15" s="130" t="s">
        <v>21</v>
      </c>
      <c r="J15" s="130" t="s">
        <v>21</v>
      </c>
      <c r="K15" s="130" t="s">
        <v>21</v>
      </c>
      <c r="L15" s="130" t="s">
        <v>21</v>
      </c>
      <c r="M15" s="127">
        <f>C15</f>
        <v>10</v>
      </c>
      <c r="N15" s="126" t="s">
        <v>21</v>
      </c>
    </row>
    <row r="16" spans="1:14" s="118" customFormat="1" ht="27" customHeight="1" x14ac:dyDescent="0.25">
      <c r="A16" s="132" t="s">
        <v>181</v>
      </c>
      <c r="B16" s="131" t="s">
        <v>180</v>
      </c>
      <c r="C16" s="130">
        <v>292</v>
      </c>
      <c r="D16" s="130" t="s">
        <v>21</v>
      </c>
      <c r="E16" s="130" t="s">
        <v>21</v>
      </c>
      <c r="F16" s="130" t="s">
        <v>21</v>
      </c>
      <c r="G16" s="130">
        <v>13</v>
      </c>
      <c r="H16" s="130">
        <f>G16</f>
        <v>13</v>
      </c>
      <c r="I16" s="130">
        <v>2</v>
      </c>
      <c r="J16" s="130" t="s">
        <v>21</v>
      </c>
      <c r="K16" s="130">
        <v>1</v>
      </c>
      <c r="L16" s="130">
        <f>I16+K16</f>
        <v>3</v>
      </c>
      <c r="M16" s="127">
        <f>C16+H16-L16</f>
        <v>302</v>
      </c>
      <c r="N16" s="126" t="s">
        <v>21</v>
      </c>
    </row>
    <row r="17" spans="1:14" s="118" customFormat="1" ht="27" customHeight="1" x14ac:dyDescent="0.25">
      <c r="A17" s="132" t="s">
        <v>179</v>
      </c>
      <c r="B17" s="131" t="s">
        <v>178</v>
      </c>
      <c r="C17" s="130" t="s">
        <v>21</v>
      </c>
      <c r="D17" s="130" t="s">
        <v>21</v>
      </c>
      <c r="E17" s="130" t="s">
        <v>21</v>
      </c>
      <c r="F17" s="130" t="s">
        <v>21</v>
      </c>
      <c r="G17" s="130" t="s">
        <v>21</v>
      </c>
      <c r="H17" s="130" t="s">
        <v>21</v>
      </c>
      <c r="I17" s="130" t="s">
        <v>21</v>
      </c>
      <c r="J17" s="130" t="s">
        <v>21</v>
      </c>
      <c r="K17" s="130" t="s">
        <v>21</v>
      </c>
      <c r="L17" s="130" t="s">
        <v>21</v>
      </c>
      <c r="M17" s="127" t="s">
        <v>21</v>
      </c>
      <c r="N17" s="126" t="s">
        <v>21</v>
      </c>
    </row>
    <row r="18" spans="1:14" s="118" customFormat="1" ht="27" customHeight="1" x14ac:dyDescent="0.25">
      <c r="A18" s="132" t="s">
        <v>177</v>
      </c>
      <c r="B18" s="131" t="s">
        <v>176</v>
      </c>
      <c r="C18" s="130" t="s">
        <v>21</v>
      </c>
      <c r="D18" s="130" t="s">
        <v>21</v>
      </c>
      <c r="E18" s="130" t="s">
        <v>21</v>
      </c>
      <c r="F18" s="130" t="s">
        <v>21</v>
      </c>
      <c r="G18" s="130" t="s">
        <v>21</v>
      </c>
      <c r="H18" s="130" t="s">
        <v>21</v>
      </c>
      <c r="I18" s="130" t="s">
        <v>21</v>
      </c>
      <c r="J18" s="130" t="s">
        <v>21</v>
      </c>
      <c r="K18" s="130" t="s">
        <v>21</v>
      </c>
      <c r="L18" s="130" t="s">
        <v>21</v>
      </c>
      <c r="M18" s="127" t="s">
        <v>21</v>
      </c>
      <c r="N18" s="126" t="s">
        <v>21</v>
      </c>
    </row>
    <row r="19" spans="1:14" s="118" customFormat="1" ht="27" customHeight="1" x14ac:dyDescent="0.25">
      <c r="A19" s="132" t="s">
        <v>175</v>
      </c>
      <c r="B19" s="131" t="s">
        <v>174</v>
      </c>
      <c r="C19" s="130" t="s">
        <v>21</v>
      </c>
      <c r="D19" s="130" t="s">
        <v>21</v>
      </c>
      <c r="E19" s="130" t="s">
        <v>21</v>
      </c>
      <c r="F19" s="130" t="s">
        <v>21</v>
      </c>
      <c r="G19" s="130" t="s">
        <v>21</v>
      </c>
      <c r="H19" s="130" t="s">
        <v>21</v>
      </c>
      <c r="I19" s="130" t="s">
        <v>21</v>
      </c>
      <c r="J19" s="130" t="s">
        <v>21</v>
      </c>
      <c r="K19" s="130" t="s">
        <v>21</v>
      </c>
      <c r="L19" s="130" t="s">
        <v>21</v>
      </c>
      <c r="M19" s="127" t="s">
        <v>21</v>
      </c>
      <c r="N19" s="126" t="s">
        <v>21</v>
      </c>
    </row>
    <row r="20" spans="1:14" s="118" customFormat="1" ht="27" customHeight="1" x14ac:dyDescent="0.25">
      <c r="A20" s="132" t="s">
        <v>173</v>
      </c>
      <c r="B20" s="131" t="s">
        <v>172</v>
      </c>
      <c r="C20" s="130" t="s">
        <v>21</v>
      </c>
      <c r="D20" s="130" t="s">
        <v>21</v>
      </c>
      <c r="E20" s="130" t="s">
        <v>21</v>
      </c>
      <c r="F20" s="130" t="s">
        <v>21</v>
      </c>
      <c r="G20" s="130" t="s">
        <v>21</v>
      </c>
      <c r="H20" s="130" t="s">
        <v>21</v>
      </c>
      <c r="I20" s="130" t="s">
        <v>21</v>
      </c>
      <c r="J20" s="130" t="s">
        <v>21</v>
      </c>
      <c r="K20" s="130" t="s">
        <v>21</v>
      </c>
      <c r="L20" s="130" t="s">
        <v>21</v>
      </c>
      <c r="M20" s="127" t="s">
        <v>21</v>
      </c>
      <c r="N20" s="126" t="s">
        <v>21</v>
      </c>
    </row>
    <row r="21" spans="1:14" s="118" customFormat="1" ht="27" customHeight="1" x14ac:dyDescent="0.25">
      <c r="A21" s="132" t="s">
        <v>171</v>
      </c>
      <c r="B21" s="131" t="s">
        <v>170</v>
      </c>
      <c r="C21" s="130" t="s">
        <v>21</v>
      </c>
      <c r="D21" s="130" t="s">
        <v>21</v>
      </c>
      <c r="E21" s="130" t="s">
        <v>21</v>
      </c>
      <c r="F21" s="130" t="s">
        <v>21</v>
      </c>
      <c r="G21" s="130" t="s">
        <v>21</v>
      </c>
      <c r="H21" s="130" t="s">
        <v>21</v>
      </c>
      <c r="I21" s="130" t="s">
        <v>21</v>
      </c>
      <c r="J21" s="130" t="s">
        <v>21</v>
      </c>
      <c r="K21" s="130" t="s">
        <v>21</v>
      </c>
      <c r="L21" s="130" t="s">
        <v>21</v>
      </c>
      <c r="M21" s="127" t="s">
        <v>21</v>
      </c>
      <c r="N21" s="126" t="s">
        <v>21</v>
      </c>
    </row>
    <row r="22" spans="1:14" s="118" customFormat="1" ht="27" customHeight="1" x14ac:dyDescent="0.25">
      <c r="A22" s="132" t="s">
        <v>169</v>
      </c>
      <c r="B22" s="131" t="s">
        <v>168</v>
      </c>
      <c r="C22" s="130">
        <v>2297</v>
      </c>
      <c r="D22" s="130" t="s">
        <v>21</v>
      </c>
      <c r="E22" s="130">
        <v>4</v>
      </c>
      <c r="F22" s="130" t="s">
        <v>21</v>
      </c>
      <c r="G22" s="130">
        <v>26</v>
      </c>
      <c r="H22" s="130">
        <f>E22+G22</f>
        <v>30</v>
      </c>
      <c r="I22" s="130" t="s">
        <v>21</v>
      </c>
      <c r="J22" s="130" t="s">
        <v>21</v>
      </c>
      <c r="K22" s="130">
        <v>28</v>
      </c>
      <c r="L22" s="130">
        <f>K22</f>
        <v>28</v>
      </c>
      <c r="M22" s="127">
        <f>C22+H22-L22</f>
        <v>2299</v>
      </c>
      <c r="N22" s="126" t="s">
        <v>21</v>
      </c>
    </row>
    <row r="23" spans="1:14" s="118" customFormat="1" ht="27" customHeight="1" x14ac:dyDescent="0.25">
      <c r="A23" s="132" t="s">
        <v>167</v>
      </c>
      <c r="B23" s="131" t="s">
        <v>166</v>
      </c>
      <c r="C23" s="130">
        <v>129</v>
      </c>
      <c r="D23" s="130" t="s">
        <v>21</v>
      </c>
      <c r="E23" s="130">
        <v>4</v>
      </c>
      <c r="F23" s="130" t="s">
        <v>21</v>
      </c>
      <c r="G23" s="130" t="s">
        <v>21</v>
      </c>
      <c r="H23" s="130">
        <f>E23</f>
        <v>4</v>
      </c>
      <c r="I23" s="130" t="s">
        <v>21</v>
      </c>
      <c r="J23" s="130" t="s">
        <v>21</v>
      </c>
      <c r="K23" s="130" t="s">
        <v>21</v>
      </c>
      <c r="L23" s="130" t="s">
        <v>21</v>
      </c>
      <c r="M23" s="127">
        <f>C23+H23</f>
        <v>133</v>
      </c>
      <c r="N23" s="126" t="s">
        <v>21</v>
      </c>
    </row>
    <row r="24" spans="1:14" s="118" customFormat="1" ht="27" customHeight="1" x14ac:dyDescent="0.25">
      <c r="A24" s="132" t="s">
        <v>165</v>
      </c>
      <c r="B24" s="131" t="s">
        <v>164</v>
      </c>
      <c r="C24" s="130">
        <v>49</v>
      </c>
      <c r="D24" s="130" t="s">
        <v>21</v>
      </c>
      <c r="E24" s="130" t="s">
        <v>21</v>
      </c>
      <c r="F24" s="130" t="s">
        <v>21</v>
      </c>
      <c r="G24" s="130">
        <v>9</v>
      </c>
      <c r="H24" s="130">
        <f>G24</f>
        <v>9</v>
      </c>
      <c r="I24" s="130" t="s">
        <v>21</v>
      </c>
      <c r="J24" s="130" t="s">
        <v>21</v>
      </c>
      <c r="K24" s="130" t="s">
        <v>21</v>
      </c>
      <c r="L24" s="130" t="s">
        <v>21</v>
      </c>
      <c r="M24" s="127">
        <f>C24+H24</f>
        <v>58</v>
      </c>
      <c r="N24" s="126" t="s">
        <v>21</v>
      </c>
    </row>
    <row r="25" spans="1:14" s="118" customFormat="1" ht="27" customHeight="1" x14ac:dyDescent="0.25">
      <c r="A25" s="132" t="s">
        <v>163</v>
      </c>
      <c r="B25" s="131" t="s">
        <v>162</v>
      </c>
      <c r="C25" s="130">
        <v>11</v>
      </c>
      <c r="D25" s="130" t="s">
        <v>21</v>
      </c>
      <c r="E25" s="130" t="s">
        <v>21</v>
      </c>
      <c r="F25" s="130" t="s">
        <v>21</v>
      </c>
      <c r="G25" s="130" t="s">
        <v>21</v>
      </c>
      <c r="H25" s="130" t="s">
        <v>21</v>
      </c>
      <c r="I25" s="130" t="s">
        <v>21</v>
      </c>
      <c r="J25" s="130" t="s">
        <v>21</v>
      </c>
      <c r="K25" s="130" t="s">
        <v>21</v>
      </c>
      <c r="L25" s="130" t="s">
        <v>21</v>
      </c>
      <c r="M25" s="127">
        <f>C25</f>
        <v>11</v>
      </c>
      <c r="N25" s="126" t="s">
        <v>21</v>
      </c>
    </row>
    <row r="26" spans="1:14" s="118" customFormat="1" ht="27" customHeight="1" x14ac:dyDescent="0.25">
      <c r="A26" s="132" t="s">
        <v>161</v>
      </c>
      <c r="B26" s="131" t="s">
        <v>160</v>
      </c>
      <c r="C26" s="130" t="s">
        <v>21</v>
      </c>
      <c r="D26" s="130" t="s">
        <v>21</v>
      </c>
      <c r="E26" s="130" t="s">
        <v>21</v>
      </c>
      <c r="F26" s="130" t="s">
        <v>21</v>
      </c>
      <c r="G26" s="130" t="s">
        <v>21</v>
      </c>
      <c r="H26" s="130" t="s">
        <v>21</v>
      </c>
      <c r="I26" s="130" t="s">
        <v>21</v>
      </c>
      <c r="J26" s="130" t="s">
        <v>21</v>
      </c>
      <c r="K26" s="130" t="s">
        <v>21</v>
      </c>
      <c r="L26" s="130" t="s">
        <v>21</v>
      </c>
      <c r="M26" s="127" t="s">
        <v>21</v>
      </c>
      <c r="N26" s="126" t="s">
        <v>21</v>
      </c>
    </row>
    <row r="27" spans="1:14" s="118" customFormat="1" ht="27" customHeight="1" x14ac:dyDescent="0.25">
      <c r="A27" s="132" t="s">
        <v>159</v>
      </c>
      <c r="B27" s="131" t="s">
        <v>158</v>
      </c>
      <c r="C27" s="130" t="s">
        <v>21</v>
      </c>
      <c r="D27" s="130" t="s">
        <v>21</v>
      </c>
      <c r="E27" s="130" t="s">
        <v>21</v>
      </c>
      <c r="F27" s="130" t="s">
        <v>21</v>
      </c>
      <c r="G27" s="130" t="s">
        <v>21</v>
      </c>
      <c r="H27" s="130" t="s">
        <v>21</v>
      </c>
      <c r="I27" s="130" t="s">
        <v>21</v>
      </c>
      <c r="J27" s="130" t="s">
        <v>21</v>
      </c>
      <c r="K27" s="130" t="s">
        <v>21</v>
      </c>
      <c r="L27" s="130" t="s">
        <v>21</v>
      </c>
      <c r="M27" s="127" t="s">
        <v>21</v>
      </c>
      <c r="N27" s="126" t="s">
        <v>21</v>
      </c>
    </row>
    <row r="28" spans="1:14" s="118" customFormat="1" ht="27" customHeight="1" x14ac:dyDescent="0.25">
      <c r="A28" s="132" t="s">
        <v>157</v>
      </c>
      <c r="B28" s="131" t="s">
        <v>156</v>
      </c>
      <c r="C28" s="130" t="s">
        <v>21</v>
      </c>
      <c r="D28" s="130" t="s">
        <v>21</v>
      </c>
      <c r="E28" s="130" t="s">
        <v>21</v>
      </c>
      <c r="F28" s="130" t="s">
        <v>21</v>
      </c>
      <c r="G28" s="130" t="s">
        <v>21</v>
      </c>
      <c r="H28" s="130" t="s">
        <v>21</v>
      </c>
      <c r="I28" s="130" t="s">
        <v>21</v>
      </c>
      <c r="J28" s="130" t="s">
        <v>21</v>
      </c>
      <c r="K28" s="130" t="s">
        <v>21</v>
      </c>
      <c r="L28" s="130" t="s">
        <v>21</v>
      </c>
      <c r="M28" s="127" t="s">
        <v>21</v>
      </c>
      <c r="N28" s="126" t="s">
        <v>21</v>
      </c>
    </row>
    <row r="29" spans="1:14" s="118" customFormat="1" ht="27" customHeight="1" x14ac:dyDescent="0.25">
      <c r="A29" s="132" t="s">
        <v>155</v>
      </c>
      <c r="B29" s="131" t="s">
        <v>154</v>
      </c>
      <c r="C29" s="130" t="s">
        <v>21</v>
      </c>
      <c r="D29" s="130" t="s">
        <v>21</v>
      </c>
      <c r="E29" s="130" t="s">
        <v>21</v>
      </c>
      <c r="F29" s="130" t="s">
        <v>21</v>
      </c>
      <c r="G29" s="130" t="s">
        <v>21</v>
      </c>
      <c r="H29" s="130" t="s">
        <v>21</v>
      </c>
      <c r="I29" s="130" t="s">
        <v>21</v>
      </c>
      <c r="J29" s="130" t="s">
        <v>21</v>
      </c>
      <c r="K29" s="130" t="s">
        <v>21</v>
      </c>
      <c r="L29" s="130" t="s">
        <v>21</v>
      </c>
      <c r="M29" s="127" t="s">
        <v>21</v>
      </c>
      <c r="N29" s="126" t="s">
        <v>21</v>
      </c>
    </row>
    <row r="30" spans="1:14" s="118" customFormat="1" ht="27" customHeight="1" x14ac:dyDescent="0.25">
      <c r="A30" s="132" t="s">
        <v>153</v>
      </c>
      <c r="B30" s="131" t="s">
        <v>152</v>
      </c>
      <c r="C30" s="130" t="s">
        <v>21</v>
      </c>
      <c r="D30" s="130" t="s">
        <v>21</v>
      </c>
      <c r="E30" s="130" t="s">
        <v>21</v>
      </c>
      <c r="F30" s="130" t="s">
        <v>21</v>
      </c>
      <c r="G30" s="130" t="s">
        <v>21</v>
      </c>
      <c r="H30" s="130" t="s">
        <v>21</v>
      </c>
      <c r="I30" s="130" t="s">
        <v>21</v>
      </c>
      <c r="J30" s="130" t="s">
        <v>21</v>
      </c>
      <c r="K30" s="130" t="s">
        <v>21</v>
      </c>
      <c r="L30" s="130" t="s">
        <v>21</v>
      </c>
      <c r="M30" s="127" t="s">
        <v>21</v>
      </c>
      <c r="N30" s="126" t="s">
        <v>21</v>
      </c>
    </row>
    <row r="31" spans="1:14" s="118" customFormat="1" ht="27" customHeight="1" x14ac:dyDescent="0.25">
      <c r="A31" s="132" t="s">
        <v>151</v>
      </c>
      <c r="B31" s="131" t="s">
        <v>150</v>
      </c>
      <c r="C31" s="130">
        <v>6</v>
      </c>
      <c r="D31" s="130" t="s">
        <v>21</v>
      </c>
      <c r="E31" s="130" t="s">
        <v>21</v>
      </c>
      <c r="F31" s="130" t="s">
        <v>21</v>
      </c>
      <c r="G31" s="130" t="s">
        <v>21</v>
      </c>
      <c r="H31" s="130" t="s">
        <v>21</v>
      </c>
      <c r="I31" s="130" t="s">
        <v>21</v>
      </c>
      <c r="J31" s="130" t="s">
        <v>21</v>
      </c>
      <c r="K31" s="130" t="s">
        <v>21</v>
      </c>
      <c r="L31" s="130" t="s">
        <v>21</v>
      </c>
      <c r="M31" s="127">
        <f>C31</f>
        <v>6</v>
      </c>
      <c r="N31" s="126" t="s">
        <v>21</v>
      </c>
    </row>
    <row r="32" spans="1:14" s="118" customFormat="1" ht="27" customHeight="1" x14ac:dyDescent="0.25">
      <c r="A32" s="132" t="s">
        <v>149</v>
      </c>
      <c r="B32" s="133" t="s">
        <v>148</v>
      </c>
      <c r="C32" s="130" t="s">
        <v>21</v>
      </c>
      <c r="D32" s="130" t="s">
        <v>21</v>
      </c>
      <c r="E32" s="130" t="s">
        <v>21</v>
      </c>
      <c r="F32" s="130" t="s">
        <v>21</v>
      </c>
      <c r="G32" s="130" t="s">
        <v>21</v>
      </c>
      <c r="H32" s="130" t="s">
        <v>21</v>
      </c>
      <c r="I32" s="130" t="s">
        <v>21</v>
      </c>
      <c r="J32" s="130" t="s">
        <v>21</v>
      </c>
      <c r="K32" s="130" t="s">
        <v>21</v>
      </c>
      <c r="L32" s="130" t="s">
        <v>21</v>
      </c>
      <c r="M32" s="127" t="s">
        <v>21</v>
      </c>
      <c r="N32" s="126" t="s">
        <v>21</v>
      </c>
    </row>
    <row r="33" spans="1:20" s="118" customFormat="1" ht="27" customHeight="1" x14ac:dyDescent="0.25">
      <c r="A33" s="132" t="s">
        <v>147</v>
      </c>
      <c r="B33" s="133" t="s">
        <v>146</v>
      </c>
      <c r="C33" s="130" t="s">
        <v>21</v>
      </c>
      <c r="D33" s="130" t="s">
        <v>21</v>
      </c>
      <c r="E33" s="130" t="s">
        <v>21</v>
      </c>
      <c r="F33" s="130" t="s">
        <v>21</v>
      </c>
      <c r="G33" s="130" t="s">
        <v>21</v>
      </c>
      <c r="H33" s="130" t="s">
        <v>21</v>
      </c>
      <c r="I33" s="130" t="s">
        <v>21</v>
      </c>
      <c r="J33" s="130" t="s">
        <v>21</v>
      </c>
      <c r="K33" s="130" t="s">
        <v>21</v>
      </c>
      <c r="L33" s="130" t="s">
        <v>21</v>
      </c>
      <c r="M33" s="127" t="s">
        <v>21</v>
      </c>
      <c r="N33" s="126" t="s">
        <v>21</v>
      </c>
    </row>
    <row r="34" spans="1:20" s="118" customFormat="1" ht="27" customHeight="1" x14ac:dyDescent="0.25">
      <c r="A34" s="132" t="s">
        <v>145</v>
      </c>
      <c r="B34" s="133" t="s">
        <v>144</v>
      </c>
      <c r="C34" s="130" t="s">
        <v>21</v>
      </c>
      <c r="D34" s="130" t="s">
        <v>21</v>
      </c>
      <c r="E34" s="130" t="s">
        <v>21</v>
      </c>
      <c r="F34" s="130" t="s">
        <v>21</v>
      </c>
      <c r="G34" s="130" t="s">
        <v>21</v>
      </c>
      <c r="H34" s="130" t="s">
        <v>21</v>
      </c>
      <c r="I34" s="130" t="s">
        <v>21</v>
      </c>
      <c r="J34" s="130" t="s">
        <v>21</v>
      </c>
      <c r="K34" s="130" t="s">
        <v>21</v>
      </c>
      <c r="L34" s="130" t="s">
        <v>21</v>
      </c>
      <c r="M34" s="127" t="s">
        <v>21</v>
      </c>
      <c r="N34" s="126" t="s">
        <v>21</v>
      </c>
    </row>
    <row r="35" spans="1:20" s="118" customFormat="1" ht="27" customHeight="1" x14ac:dyDescent="0.25">
      <c r="A35" s="132" t="s">
        <v>143</v>
      </c>
      <c r="B35" s="133" t="s">
        <v>142</v>
      </c>
      <c r="C35" s="130" t="s">
        <v>21</v>
      </c>
      <c r="D35" s="130" t="s">
        <v>21</v>
      </c>
      <c r="E35" s="130" t="s">
        <v>21</v>
      </c>
      <c r="F35" s="130" t="s">
        <v>21</v>
      </c>
      <c r="G35" s="130" t="s">
        <v>21</v>
      </c>
      <c r="H35" s="130" t="s">
        <v>21</v>
      </c>
      <c r="I35" s="130" t="s">
        <v>21</v>
      </c>
      <c r="J35" s="130" t="s">
        <v>21</v>
      </c>
      <c r="K35" s="130" t="s">
        <v>21</v>
      </c>
      <c r="L35" s="130" t="s">
        <v>21</v>
      </c>
      <c r="M35" s="127" t="s">
        <v>21</v>
      </c>
      <c r="N35" s="126" t="s">
        <v>21</v>
      </c>
    </row>
    <row r="36" spans="1:20" s="118" customFormat="1" ht="27" customHeight="1" x14ac:dyDescent="0.25">
      <c r="A36" s="132" t="s">
        <v>141</v>
      </c>
      <c r="B36" s="131" t="s">
        <v>140</v>
      </c>
      <c r="C36" s="130">
        <v>2</v>
      </c>
      <c r="D36" s="130" t="s">
        <v>21</v>
      </c>
      <c r="E36" s="130" t="s">
        <v>21</v>
      </c>
      <c r="F36" s="130" t="s">
        <v>21</v>
      </c>
      <c r="G36" s="130" t="s">
        <v>21</v>
      </c>
      <c r="H36" s="130" t="s">
        <v>21</v>
      </c>
      <c r="I36" s="130" t="s">
        <v>21</v>
      </c>
      <c r="J36" s="130" t="s">
        <v>21</v>
      </c>
      <c r="K36" s="130" t="s">
        <v>21</v>
      </c>
      <c r="L36" s="130" t="s">
        <v>21</v>
      </c>
      <c r="M36" s="127">
        <f>C36</f>
        <v>2</v>
      </c>
      <c r="N36" s="126" t="s">
        <v>21</v>
      </c>
    </row>
    <row r="37" spans="1:20" s="125" customFormat="1" ht="27" customHeight="1" x14ac:dyDescent="0.25">
      <c r="A37" s="129" t="s">
        <v>139</v>
      </c>
      <c r="B37" s="128"/>
      <c r="C37" s="127">
        <f>SUM(C13:C36)</f>
        <v>2796</v>
      </c>
      <c r="D37" s="127">
        <f>SUM(D13:D36)</f>
        <v>0</v>
      </c>
      <c r="E37" s="127">
        <f>SUM(E13:E36)</f>
        <v>8</v>
      </c>
      <c r="F37" s="127">
        <f>SUM(F13:F36)</f>
        <v>0</v>
      </c>
      <c r="G37" s="127">
        <f>SUM(G13:G36)</f>
        <v>48</v>
      </c>
      <c r="H37" s="127">
        <f>SUM(H13:H36)</f>
        <v>56</v>
      </c>
      <c r="I37" s="127">
        <f>SUM(I13:I36)</f>
        <v>2</v>
      </c>
      <c r="J37" s="127">
        <f>SUM(J13:J36)</f>
        <v>0</v>
      </c>
      <c r="K37" s="127">
        <f>SUM(K13:K36)</f>
        <v>29</v>
      </c>
      <c r="L37" s="127">
        <f>SUM(L13:L36)</f>
        <v>31</v>
      </c>
      <c r="M37" s="127">
        <f>SUM(M13:M36)</f>
        <v>2821</v>
      </c>
      <c r="N37" s="126" t="s">
        <v>21</v>
      </c>
    </row>
    <row r="38" spans="1:20" ht="15" x14ac:dyDescent="0.2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</row>
    <row r="39" spans="1:20" s="118" customFormat="1" x14ac:dyDescent="0.25">
      <c r="B39" s="122" t="s">
        <v>138</v>
      </c>
      <c r="C39" s="123" t="s">
        <v>137</v>
      </c>
      <c r="D39" s="123" t="s">
        <v>136</v>
      </c>
      <c r="E39" s="123"/>
      <c r="F39" s="123" t="s">
        <v>135</v>
      </c>
      <c r="G39" s="123" t="s">
        <v>134</v>
      </c>
      <c r="H39" s="123"/>
      <c r="I39" s="123" t="s">
        <v>133</v>
      </c>
      <c r="J39" s="123" t="s">
        <v>132</v>
      </c>
      <c r="N39" s="122"/>
    </row>
    <row r="40" spans="1:20" s="118" customFormat="1" x14ac:dyDescent="0.25">
      <c r="C40" s="123" t="s">
        <v>131</v>
      </c>
      <c r="D40" s="123" t="s">
        <v>130</v>
      </c>
      <c r="E40" s="123"/>
      <c r="F40" s="123" t="s">
        <v>129</v>
      </c>
      <c r="G40" s="123" t="s">
        <v>128</v>
      </c>
      <c r="H40" s="123"/>
      <c r="I40" s="123"/>
      <c r="J40" s="123"/>
      <c r="N40" s="122"/>
    </row>
    <row r="41" spans="1:20" s="118" customFormat="1" ht="15" x14ac:dyDescent="0.25">
      <c r="A41" s="120"/>
      <c r="B41" s="120"/>
      <c r="C41" s="121"/>
      <c r="D41" s="121"/>
      <c r="E41" s="121"/>
      <c r="F41" s="121"/>
      <c r="G41" s="121"/>
      <c r="H41" s="121"/>
      <c r="I41" s="121"/>
      <c r="J41" s="121"/>
      <c r="K41" s="120"/>
      <c r="L41" s="120"/>
      <c r="M41" s="120"/>
      <c r="N41" s="119"/>
    </row>
    <row r="42" spans="1:20" s="97" customFormat="1" ht="20.25" x14ac:dyDescent="0.3">
      <c r="A42" s="117"/>
      <c r="B42" s="103" t="s">
        <v>28</v>
      </c>
      <c r="C42" s="117"/>
      <c r="D42" s="117"/>
      <c r="E42" s="117"/>
      <c r="F42" s="116"/>
      <c r="G42" s="115"/>
      <c r="H42" s="115"/>
      <c r="I42" s="115"/>
      <c r="K42" s="110" t="s">
        <v>127</v>
      </c>
      <c r="L42" s="110"/>
      <c r="M42" s="110"/>
      <c r="P42" s="110"/>
      <c r="Q42" s="110"/>
      <c r="R42" s="110"/>
      <c r="S42" s="110"/>
      <c r="T42" s="110"/>
    </row>
    <row r="43" spans="1:20" s="97" customFormat="1" ht="20.25" x14ac:dyDescent="0.3">
      <c r="A43" s="102"/>
      <c r="B43" s="114"/>
      <c r="C43" s="103"/>
      <c r="D43" s="103"/>
      <c r="E43" s="103"/>
      <c r="F43" s="103"/>
      <c r="G43" s="113"/>
      <c r="H43" s="113"/>
      <c r="I43" s="113"/>
      <c r="K43" s="112"/>
      <c r="L43" s="112"/>
      <c r="M43" s="112"/>
      <c r="P43" s="112"/>
      <c r="Q43" s="112"/>
      <c r="R43" s="112"/>
      <c r="S43" s="112"/>
      <c r="T43" s="112"/>
    </row>
    <row r="44" spans="1:20" s="97" customFormat="1" ht="23.25" customHeight="1" x14ac:dyDescent="0.3">
      <c r="A44" s="111"/>
      <c r="B44" s="109" t="s">
        <v>29</v>
      </c>
      <c r="C44" s="103"/>
      <c r="D44" s="103"/>
      <c r="E44" s="103"/>
      <c r="F44" s="103"/>
      <c r="G44" s="102"/>
      <c r="K44" s="104" t="s">
        <v>67</v>
      </c>
      <c r="L44" s="110"/>
      <c r="M44" s="110"/>
      <c r="P44" s="110"/>
      <c r="Q44" s="104"/>
      <c r="R44" s="110"/>
      <c r="S44" s="110"/>
      <c r="T44" s="110"/>
    </row>
    <row r="45" spans="1:20" s="97" customFormat="1" ht="20.25" x14ac:dyDescent="0.3">
      <c r="A45" s="102"/>
      <c r="B45" s="109" t="s">
        <v>30</v>
      </c>
      <c r="C45" s="103"/>
      <c r="D45" s="103"/>
      <c r="E45" s="103"/>
      <c r="F45" s="103"/>
      <c r="G45" s="102"/>
      <c r="K45" s="104" t="s">
        <v>30</v>
      </c>
      <c r="L45" s="110"/>
      <c r="M45" s="110"/>
      <c r="P45" s="110"/>
      <c r="Q45" s="104"/>
      <c r="R45" s="110"/>
      <c r="S45" s="110"/>
      <c r="T45" s="110"/>
    </row>
    <row r="46" spans="1:20" s="97" customFormat="1" ht="20.25" x14ac:dyDescent="0.3">
      <c r="A46" s="102"/>
      <c r="B46" s="109" t="s">
        <v>31</v>
      </c>
      <c r="C46" s="102"/>
      <c r="D46" s="103"/>
      <c r="E46" s="101"/>
      <c r="F46" s="103"/>
      <c r="G46" s="102"/>
      <c r="K46" s="108" t="s">
        <v>76</v>
      </c>
      <c r="L46" s="103"/>
      <c r="M46" s="103"/>
      <c r="P46" s="103"/>
      <c r="Q46" s="108"/>
      <c r="R46" s="103"/>
      <c r="S46" s="103"/>
      <c r="T46" s="103"/>
    </row>
    <row r="47" spans="1:20" s="97" customFormat="1" ht="20.25" x14ac:dyDescent="0.3">
      <c r="A47" s="102"/>
      <c r="B47" s="103"/>
      <c r="C47" s="102"/>
      <c r="D47" s="103"/>
      <c r="E47" s="101"/>
      <c r="F47" s="103"/>
      <c r="G47" s="102"/>
      <c r="K47" s="108"/>
      <c r="L47" s="108"/>
      <c r="M47" s="108"/>
      <c r="P47" s="108"/>
      <c r="Q47" s="108"/>
      <c r="R47" s="108"/>
      <c r="S47" s="108"/>
      <c r="T47" s="108"/>
    </row>
    <row r="48" spans="1:20" s="97" customFormat="1" ht="20.25" x14ac:dyDescent="0.3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20" s="97" customFormat="1" ht="20.25" x14ac:dyDescent="0.3">
      <c r="A49" s="101"/>
      <c r="B49" s="101"/>
      <c r="C49" s="101"/>
      <c r="D49" s="101"/>
      <c r="E49" s="101"/>
      <c r="F49" s="101"/>
      <c r="G49" s="101"/>
      <c r="H49" s="107"/>
      <c r="I49" s="107"/>
    </row>
    <row r="50" spans="1:20" s="97" customFormat="1" ht="20.25" x14ac:dyDescent="0.3">
      <c r="A50" s="102"/>
      <c r="H50" s="100"/>
      <c r="I50" s="100"/>
    </row>
    <row r="51" spans="1:20" s="97" customFormat="1" ht="20.25" x14ac:dyDescent="0.3">
      <c r="A51" s="102"/>
      <c r="B51" s="105" t="s">
        <v>126</v>
      </c>
      <c r="C51" s="106"/>
      <c r="D51" s="106"/>
      <c r="E51" s="106"/>
      <c r="F51" s="106"/>
      <c r="G51" s="102"/>
      <c r="K51" s="105" t="s">
        <v>74</v>
      </c>
      <c r="L51" s="105"/>
      <c r="M51" s="105"/>
      <c r="P51" s="105"/>
      <c r="Q51" s="105"/>
      <c r="R51" s="105"/>
      <c r="S51" s="105"/>
      <c r="T51" s="105"/>
    </row>
    <row r="52" spans="1:20" s="97" customFormat="1" ht="20.25" x14ac:dyDescent="0.3">
      <c r="A52" s="102"/>
      <c r="B52" s="103" t="s">
        <v>73</v>
      </c>
      <c r="C52" s="103"/>
      <c r="D52" s="103"/>
      <c r="E52" s="103"/>
      <c r="F52" s="103"/>
      <c r="G52" s="102"/>
      <c r="K52" s="104" t="s">
        <v>72</v>
      </c>
      <c r="L52" s="103"/>
      <c r="M52" s="103"/>
      <c r="P52" s="103"/>
      <c r="Q52" s="104"/>
      <c r="R52" s="103"/>
      <c r="S52" s="103"/>
      <c r="T52" s="103"/>
    </row>
    <row r="53" spans="1:20" s="97" customFormat="1" ht="20.25" x14ac:dyDescent="0.3">
      <c r="A53" s="102"/>
      <c r="B53" s="98" t="s">
        <v>34</v>
      </c>
      <c r="C53" s="98"/>
      <c r="D53" s="98"/>
      <c r="E53" s="98"/>
      <c r="F53" s="98"/>
      <c r="G53" s="101"/>
      <c r="H53" s="100"/>
      <c r="I53" s="100"/>
      <c r="K53" s="99" t="s">
        <v>70</v>
      </c>
      <c r="L53" s="98"/>
      <c r="M53" s="98"/>
      <c r="N53" s="96"/>
      <c r="P53" s="98"/>
      <c r="Q53" s="99"/>
      <c r="R53" s="98"/>
      <c r="S53" s="98"/>
      <c r="T53" s="98"/>
    </row>
  </sheetData>
  <mergeCells count="17">
    <mergeCell ref="A8:N8"/>
    <mergeCell ref="G42:I42"/>
    <mergeCell ref="A7:N7"/>
    <mergeCell ref="A9:N9"/>
    <mergeCell ref="A11:A12"/>
    <mergeCell ref="B11:B12"/>
    <mergeCell ref="A37:B37"/>
    <mergeCell ref="A1:N1"/>
    <mergeCell ref="A2:N2"/>
    <mergeCell ref="A3:N3"/>
    <mergeCell ref="A4:N4"/>
    <mergeCell ref="A5:N5"/>
    <mergeCell ref="D11:H11"/>
    <mergeCell ref="I11:L11"/>
    <mergeCell ref="M11:M12"/>
    <mergeCell ref="N11:N12"/>
    <mergeCell ref="C11:C12"/>
  </mergeCells>
  <hyperlinks>
    <hyperlink ref="A4" r:id="rId1" display="mailto:uptdpkb2011@gmail.com"/>
  </hyperlinks>
  <printOptions horizontalCentered="1"/>
  <pageMargins left="0.39370078740157483" right="0.19685039370078741" top="0.51181102362204722" bottom="0.43307086614173229" header="0.31496062992125984" footer="0.31496062992125984"/>
  <pageSetup paperSize="9" scale="50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JUMLAH ALAT UJI</vt:lpstr>
      <vt:lpstr>JUMLAH PENGUJI</vt:lpstr>
      <vt:lpstr>JUMLAH KEND. DIUJI 2026</vt:lpstr>
      <vt:lpstr>JUMLAH KEND. DIUJI 2025</vt:lpstr>
      <vt:lpstr>JUMLAH KBWU</vt:lpstr>
      <vt:lpstr>'JUMLAH ALAT UJI'!Print_Area</vt:lpstr>
      <vt:lpstr>'JUMLAH KBWU'!Print_Area</vt:lpstr>
      <vt:lpstr>'JUMLAH KEND. DIUJI 2025'!Print_Area</vt:lpstr>
      <vt:lpstr>'JUMLAH KEND. DIUJI 2026'!Print_Area</vt:lpstr>
      <vt:lpstr>'JUMLAH PENGUJI'!Print_Area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PENDAFTARAN</dc:creator>
  <cp:lastModifiedBy>PENDAFTARAN</cp:lastModifiedBy>
  <cp:lastPrinted>2026-06-29T08:59:31Z</cp:lastPrinted>
  <dcterms:created xsi:type="dcterms:W3CDTF">2026-06-29T07:43:00Z</dcterms:created>
  <dcterms:modified xsi:type="dcterms:W3CDTF">2026-06-30T02:24:44Z</dcterms:modified>
</cp:coreProperties>
</file>