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9" l="1"/>
  <c r="C10" i="9"/>
  <c r="C9" i="9"/>
  <c r="C31" i="8"/>
  <c r="C10" i="8"/>
  <c r="C11" i="8"/>
  <c r="C12" i="8"/>
  <c r="C13" i="8"/>
  <c r="C14" i="8"/>
  <c r="C15" i="8"/>
  <c r="C16" i="8"/>
  <c r="C18" i="8"/>
  <c r="C19" i="8"/>
  <c r="C21" i="8"/>
  <c r="C29" i="8"/>
  <c r="C30" i="8"/>
  <c r="C9" i="8"/>
  <c r="C10" i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9" i="6"/>
  <c r="C11" i="5"/>
  <c r="C10" i="5"/>
  <c r="C9" i="5"/>
  <c r="C10" i="4"/>
  <c r="C31" i="6" l="1"/>
  <c r="C31" i="9" l="1"/>
  <c r="C31" i="7"/>
  <c r="C31" i="5"/>
  <c r="C31" i="4"/>
  <c r="C31" i="1"/>
</calcChain>
</file>

<file path=xl/sharedStrings.xml><?xml version="1.0" encoding="utf-8"?>
<sst xmlns="http://schemas.openxmlformats.org/spreadsheetml/2006/main" count="220" uniqueCount="45">
  <si>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</si>
  <si>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</si>
  <si>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</si>
  <si>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</si>
  <si>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</si>
  <si>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</si>
  <si>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</si>
  <si>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</si>
  <si>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</si>
  <si>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</si>
  <si>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</si>
  <si>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</si>
  <si>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</si>
  <si>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</si>
  <si>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ROBUSTA</t>
  </si>
  <si>
    <t>Jumlah Luas Areal (Ha)</t>
  </si>
  <si>
    <t>: 2022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</si>
  <si>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</si>
  <si>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</si>
  <si>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</si>
  <si>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</si>
  <si>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</si>
  <si>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</si>
  <si>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</si>
  <si>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</si>
  <si>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</si>
  <si>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</si>
  <si>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</si>
  <si>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</si>
  <si>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</si>
  <si>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</si>
  <si>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</si>
  <si>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</si>
  <si>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</si>
  <si>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</si>
  <si>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</si>
  <si>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</si>
  <si>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t>Jumlah</t>
  </si>
  <si>
    <t>JUMLAH PETANI TANAMAN PERKEBUNAN KOPI ROBUSTA MENURUT KECAMATAN DAN KEADAAN TANAMAN TAHUN 2022</t>
  </si>
  <si>
    <t>PRODUKTIVITAS TANAMAN PERKEBUNAN KOPI ROBUSTA MENURUT KECAMATAN DAN KEADAAN TANAMAN TAHUN 2022</t>
  </si>
  <si>
    <t>PRODUKSI TANAMAN PERKEBUNAN KOPI ROBUSTA MENURUT KECAMATAN DAN KEADAAN TANAMAN TAHUN 2022</t>
  </si>
  <si>
    <t>JUMLAH LUAS AREAL TANAMAN PERKEBUNAN KOPI ROBUSTA MENURUT KECAMATAN DAN KEADAAN TANAMAN TAHUN 2022</t>
  </si>
  <si>
    <t>LUAS AREAL TANAMAN RUSAK/ TANAMAN TIDAK MENGHASILKAN PERKEBUNAN KOPI ROBUSTA MENURUT KECAMATAN DAN KEADAAN TANAMAN TAHUN 2022</t>
  </si>
  <si>
    <t>LUAS AREAL TANAMAN MENGHASILKAN PERKEBUNAN KOPI ROBUSTA MENURUT KECAMATAN DAN KEADAAN TANAMAN TAHUN 2022</t>
  </si>
  <si>
    <t>LUAS AREAL TANAMAN BELUM MENGHASILKAN PERKEBUNAN KOPI ROBUSTA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</si>
</sst>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17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3" fontId="5" fillId="0" borderId="18" xfId="1" applyNumberFormat="1" applyFont="1" applyBorder="1" applyAlignment="1">
      <alignment horizontal="right" vertical="center" wrapText="1"/>
    </xf>
    <xf numFmtId="3" fontId="5" fillId="0" borderId="19" xfId="1" applyNumberFormat="1" applyFont="1" applyBorder="1" applyAlignment="1">
      <alignment horizontal="right" vertical="center" wrapText="1"/>
    </xf>
    <xf numFmtId="3" fontId="5" fillId="0" borderId="17" xfId="1" applyNumberFormat="1" applyFont="1" applyBorder="1" applyAlignment="1">
      <alignment horizontal="right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21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2" fontId="4" fillId="0" borderId="21" xfId="1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37" fontId="5" fillId="0" borderId="17" xfId="2" applyNumberFormat="1" applyFont="1" applyBorder="1" applyAlignment="1">
      <alignment horizontal="center" vertical="center" wrapText="1"/>
    </xf>
    <xf numFmtId="37" fontId="5" fillId="0" borderId="18" xfId="2" applyNumberFormat="1" applyFont="1" applyBorder="1" applyAlignment="1">
      <alignment horizontal="center" vertical="center" wrapText="1"/>
    </xf>
    <xf numFmtId="37" fontId="5" fillId="0" borderId="19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38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3" t="s">
        <v>13</v>
      </c>
    </row>
    <row r="8" spans="1:3" ht="15.75" thickBot="1" x14ac:dyDescent="0.3">
      <c r="A8" s="30"/>
      <c r="B8" s="32"/>
      <c r="C8" s="34"/>
    </row>
    <row r="9" spans="1:3" ht="15.75" thickTop="1" x14ac:dyDescent="0.25">
      <c r="A9" s="10">
        <v>1</v>
      </c>
      <c r="B9" s="11" t="s">
        <v>17</v>
      </c>
      <c r="C9" s="25">
        <f>SUM(5453-5)</f>
        <v>5448</v>
      </c>
    </row>
    <row r="10" spans="1:3" x14ac:dyDescent="0.25">
      <c r="A10" s="9">
        <v>2</v>
      </c>
      <c r="B10" s="12" t="s">
        <v>6</v>
      </c>
      <c r="C10" s="26">
        <f>SUM(1937-51)</f>
        <v>1886</v>
      </c>
    </row>
    <row r="11" spans="1:3" x14ac:dyDescent="0.25">
      <c r="A11" s="9">
        <v>3</v>
      </c>
      <c r="B11" s="12" t="s">
        <v>18</v>
      </c>
      <c r="C11" s="26">
        <f>SUM(1602-100)</f>
        <v>1502</v>
      </c>
    </row>
    <row r="12" spans="1:3" x14ac:dyDescent="0.25">
      <c r="A12" s="9">
        <v>4</v>
      </c>
      <c r="B12" s="12" t="s">
        <v>19</v>
      </c>
      <c r="C12" s="26">
        <v>2358</v>
      </c>
    </row>
    <row r="13" spans="1:3" x14ac:dyDescent="0.25">
      <c r="A13" s="9">
        <v>5</v>
      </c>
      <c r="B13" s="12" t="s">
        <v>20</v>
      </c>
      <c r="C13" s="26">
        <v>3795</v>
      </c>
    </row>
    <row r="14" spans="1:3" x14ac:dyDescent="0.25">
      <c r="A14" s="9">
        <v>6</v>
      </c>
      <c r="B14" s="12" t="s">
        <v>21</v>
      </c>
      <c r="C14" s="26">
        <v>85</v>
      </c>
    </row>
    <row r="15" spans="1:3" x14ac:dyDescent="0.25">
      <c r="A15" s="9">
        <v>7</v>
      </c>
      <c r="B15" s="12" t="s">
        <v>22</v>
      </c>
      <c r="C15" s="26">
        <v>71</v>
      </c>
    </row>
    <row r="16" spans="1:3" x14ac:dyDescent="0.25">
      <c r="A16" s="9">
        <v>8</v>
      </c>
      <c r="B16" s="12" t="s">
        <v>23</v>
      </c>
      <c r="C16" s="26">
        <v>6</v>
      </c>
    </row>
    <row r="17" spans="1:3" x14ac:dyDescent="0.25">
      <c r="A17" s="9">
        <v>9</v>
      </c>
      <c r="B17" s="12" t="s">
        <v>24</v>
      </c>
      <c r="C17" s="26">
        <v>0</v>
      </c>
    </row>
    <row r="18" spans="1:3" x14ac:dyDescent="0.25">
      <c r="A18" s="9">
        <v>10</v>
      </c>
      <c r="B18" s="12" t="s">
        <v>7</v>
      </c>
      <c r="C18" s="26">
        <v>14</v>
      </c>
    </row>
    <row r="19" spans="1:3" x14ac:dyDescent="0.25">
      <c r="A19" s="9">
        <v>11</v>
      </c>
      <c r="B19" s="12" t="s">
        <v>25</v>
      </c>
      <c r="C19" s="26">
        <v>27</v>
      </c>
    </row>
    <row r="20" spans="1:3" x14ac:dyDescent="0.25">
      <c r="A20" s="9">
        <v>12</v>
      </c>
      <c r="B20" s="12" t="s">
        <v>26</v>
      </c>
      <c r="C20" s="26">
        <v>0</v>
      </c>
    </row>
    <row r="21" spans="1:3" x14ac:dyDescent="0.25">
      <c r="A21" s="9">
        <v>13</v>
      </c>
      <c r="B21" s="12" t="s">
        <v>27</v>
      </c>
      <c r="C21" s="26">
        <v>29</v>
      </c>
    </row>
    <row r="22" spans="1:3" x14ac:dyDescent="0.25">
      <c r="A22" s="9">
        <v>14</v>
      </c>
      <c r="B22" s="12" t="s">
        <v>28</v>
      </c>
      <c r="C22" s="26">
        <v>0</v>
      </c>
    </row>
    <row r="23" spans="1:3" x14ac:dyDescent="0.25">
      <c r="A23" s="9">
        <v>15</v>
      </c>
      <c r="B23" s="12" t="s">
        <v>29</v>
      </c>
      <c r="C23" s="26">
        <v>0</v>
      </c>
    </row>
    <row r="24" spans="1:3" x14ac:dyDescent="0.25">
      <c r="A24" s="9">
        <v>16</v>
      </c>
      <c r="B24" s="12" t="s">
        <v>30</v>
      </c>
      <c r="C24" s="26">
        <v>0</v>
      </c>
    </row>
    <row r="25" spans="1:3" x14ac:dyDescent="0.25">
      <c r="A25" s="9">
        <v>17</v>
      </c>
      <c r="B25" s="12" t="s">
        <v>31</v>
      </c>
      <c r="C25" s="26">
        <v>0</v>
      </c>
    </row>
    <row r="26" spans="1:3" x14ac:dyDescent="0.25">
      <c r="A26" s="9">
        <v>18</v>
      </c>
      <c r="B26" s="12" t="s">
        <v>32</v>
      </c>
      <c r="C26" s="26">
        <v>0</v>
      </c>
    </row>
    <row r="27" spans="1:3" x14ac:dyDescent="0.25">
      <c r="A27" s="9">
        <v>19</v>
      </c>
      <c r="B27" s="12" t="s">
        <v>33</v>
      </c>
      <c r="C27" s="26">
        <v>0</v>
      </c>
    </row>
    <row r="28" spans="1:3" x14ac:dyDescent="0.25">
      <c r="A28" s="9">
        <v>20</v>
      </c>
      <c r="B28" s="12" t="s">
        <v>34</v>
      </c>
      <c r="C28" s="26">
        <v>0</v>
      </c>
    </row>
    <row r="29" spans="1:3" x14ac:dyDescent="0.25">
      <c r="A29" s="9">
        <v>21</v>
      </c>
      <c r="B29" s="12" t="s">
        <v>35</v>
      </c>
      <c r="C29" s="26">
        <v>28</v>
      </c>
    </row>
    <row r="30" spans="1:3" ht="15.75" thickBot="1" x14ac:dyDescent="0.3">
      <c r="A30" s="9">
        <v>22</v>
      </c>
      <c r="B30" s="13" t="s">
        <v>36</v>
      </c>
      <c r="C30" s="27">
        <v>18</v>
      </c>
    </row>
    <row r="31" spans="1:3" ht="15.75" thickBot="1" x14ac:dyDescent="0.3">
      <c r="A31" s="35" t="s">
        <v>8</v>
      </c>
      <c r="B31" s="36"/>
      <c r="C31" s="8">
        <f>SUM(C9:C30)</f>
        <v>15267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39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3" t="s">
        <v>12</v>
      </c>
    </row>
    <row r="8" spans="1:3" ht="15.75" thickBot="1" x14ac:dyDescent="0.3">
      <c r="A8" s="30"/>
      <c r="B8" s="32"/>
      <c r="C8" s="34"/>
    </row>
    <row r="9" spans="1:3" ht="15.75" thickTop="1" x14ac:dyDescent="0.25">
      <c r="A9" s="10">
        <v>1</v>
      </c>
      <c r="B9" s="11" t="s">
        <v>17</v>
      </c>
      <c r="C9" s="22">
        <f>PRODUKSI!C9/TM!C9</f>
        <v>1.4230478453396695</v>
      </c>
    </row>
    <row r="10" spans="1:3" x14ac:dyDescent="0.25">
      <c r="A10" s="9">
        <v>2</v>
      </c>
      <c r="B10" s="12" t="s">
        <v>6</v>
      </c>
      <c r="C10" s="23">
        <f>PRODUKSI!C10/TM!C10</f>
        <v>1.4156538648517258</v>
      </c>
    </row>
    <row r="11" spans="1:3" x14ac:dyDescent="0.25">
      <c r="A11" s="9">
        <v>3</v>
      </c>
      <c r="B11" s="12" t="s">
        <v>18</v>
      </c>
      <c r="C11" s="23">
        <f>PRODUKSI!C11/TM!C11</f>
        <v>1.408028231142479</v>
      </c>
    </row>
    <row r="12" spans="1:3" x14ac:dyDescent="0.25">
      <c r="A12" s="9">
        <v>4</v>
      </c>
      <c r="B12" s="12" t="s">
        <v>19</v>
      </c>
      <c r="C12" s="23">
        <f>PRODUKSI!C12/TM!C12</f>
        <v>1.4777327935222673</v>
      </c>
    </row>
    <row r="13" spans="1:3" x14ac:dyDescent="0.25">
      <c r="A13" s="9">
        <v>5</v>
      </c>
      <c r="B13" s="12" t="s">
        <v>20</v>
      </c>
      <c r="C13" s="23">
        <f>PRODUKSI!C13/TM!C13</f>
        <v>1.4698137443802184</v>
      </c>
    </row>
    <row r="14" spans="1:3" x14ac:dyDescent="0.25">
      <c r="A14" s="9">
        <v>6</v>
      </c>
      <c r="B14" s="12" t="s">
        <v>21</v>
      </c>
      <c r="C14" s="23">
        <f>PRODUKSI!C14/TM!C14</f>
        <v>1.0096153846153846</v>
      </c>
    </row>
    <row r="15" spans="1:3" x14ac:dyDescent="0.25">
      <c r="A15" s="9">
        <v>7</v>
      </c>
      <c r="B15" s="12" t="s">
        <v>22</v>
      </c>
      <c r="C15" s="23">
        <f>PRODUKSI!C15/TM!C15</f>
        <v>1</v>
      </c>
    </row>
    <row r="16" spans="1:3" x14ac:dyDescent="0.25">
      <c r="A16" s="9">
        <v>8</v>
      </c>
      <c r="B16" s="12" t="s">
        <v>23</v>
      </c>
      <c r="C16" s="23">
        <f>PRODUKSI!C16/TM!C16</f>
        <v>1.3333333333333333</v>
      </c>
    </row>
    <row r="17" spans="1:3" x14ac:dyDescent="0.25">
      <c r="A17" s="9">
        <v>9</v>
      </c>
      <c r="B17" s="12" t="s">
        <v>24</v>
      </c>
      <c r="C17" s="23">
        <v>0</v>
      </c>
    </row>
    <row r="18" spans="1:3" x14ac:dyDescent="0.25">
      <c r="A18" s="9">
        <v>10</v>
      </c>
      <c r="B18" s="12" t="s">
        <v>7</v>
      </c>
      <c r="C18" s="23">
        <f>PRODUKSI!C18/TM!C18</f>
        <v>1</v>
      </c>
    </row>
    <row r="19" spans="1:3" x14ac:dyDescent="0.25">
      <c r="A19" s="9">
        <v>11</v>
      </c>
      <c r="B19" s="12" t="s">
        <v>25</v>
      </c>
      <c r="C19" s="23">
        <f>PRODUKSI!C19/TM!C19</f>
        <v>1</v>
      </c>
    </row>
    <row r="20" spans="1:3" x14ac:dyDescent="0.25">
      <c r="A20" s="9">
        <v>12</v>
      </c>
      <c r="B20" s="12" t="s">
        <v>26</v>
      </c>
      <c r="C20" s="23">
        <v>0</v>
      </c>
    </row>
    <row r="21" spans="1:3" x14ac:dyDescent="0.25">
      <c r="A21" s="9">
        <v>13</v>
      </c>
      <c r="B21" s="12" t="s">
        <v>27</v>
      </c>
      <c r="C21" s="23">
        <f>PRODUKSI!C21/TM!C21</f>
        <v>0.92592592592592593</v>
      </c>
    </row>
    <row r="22" spans="1:3" x14ac:dyDescent="0.25">
      <c r="A22" s="9">
        <v>14</v>
      </c>
      <c r="B22" s="12" t="s">
        <v>28</v>
      </c>
      <c r="C22" s="23">
        <v>0</v>
      </c>
    </row>
    <row r="23" spans="1:3" x14ac:dyDescent="0.25">
      <c r="A23" s="9">
        <v>15</v>
      </c>
      <c r="B23" s="12" t="s">
        <v>29</v>
      </c>
      <c r="C23" s="23">
        <v>0</v>
      </c>
    </row>
    <row r="24" spans="1:3" x14ac:dyDescent="0.25">
      <c r="A24" s="9">
        <v>16</v>
      </c>
      <c r="B24" s="12" t="s">
        <v>30</v>
      </c>
      <c r="C24" s="23">
        <v>0</v>
      </c>
    </row>
    <row r="25" spans="1:3" x14ac:dyDescent="0.25">
      <c r="A25" s="9">
        <v>17</v>
      </c>
      <c r="B25" s="12" t="s">
        <v>31</v>
      </c>
      <c r="C25" s="23">
        <v>0</v>
      </c>
    </row>
    <row r="26" spans="1:3" x14ac:dyDescent="0.25">
      <c r="A26" s="9">
        <v>18</v>
      </c>
      <c r="B26" s="12" t="s">
        <v>32</v>
      </c>
      <c r="C26" s="23">
        <v>0</v>
      </c>
    </row>
    <row r="27" spans="1:3" x14ac:dyDescent="0.25">
      <c r="A27" s="9">
        <v>19</v>
      </c>
      <c r="B27" s="12" t="s">
        <v>33</v>
      </c>
      <c r="C27" s="23">
        <v>0</v>
      </c>
    </row>
    <row r="28" spans="1:3" x14ac:dyDescent="0.25">
      <c r="A28" s="9">
        <v>20</v>
      </c>
      <c r="B28" s="12" t="s">
        <v>34</v>
      </c>
      <c r="C28" s="23">
        <v>0</v>
      </c>
    </row>
    <row r="29" spans="1:3" x14ac:dyDescent="0.25">
      <c r="A29" s="9">
        <v>21</v>
      </c>
      <c r="B29" s="12" t="s">
        <v>35</v>
      </c>
      <c r="C29" s="23">
        <f>PRODUKSI!C29/TM!C29</f>
        <v>0.93548387096774188</v>
      </c>
    </row>
    <row r="30" spans="1:3" ht="15.75" thickBot="1" x14ac:dyDescent="0.3">
      <c r="A30" s="9">
        <v>22</v>
      </c>
      <c r="B30" s="13" t="s">
        <v>36</v>
      </c>
      <c r="C30" s="24">
        <f>PRODUKSI!C30/TM!C30</f>
        <v>0.89473684210526316</v>
      </c>
    </row>
    <row r="31" spans="1:3" ht="15.75" thickBot="1" x14ac:dyDescent="0.3">
      <c r="A31" s="35" t="s">
        <v>37</v>
      </c>
      <c r="B31" s="36"/>
      <c r="C31" s="8">
        <f>PRODUKSI!C31/TM!C31</f>
        <v>1.4287715086034414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40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7" t="s">
        <v>11</v>
      </c>
    </row>
    <row r="8" spans="1:3" ht="15.75" thickBot="1" x14ac:dyDescent="0.3">
      <c r="A8" s="30"/>
      <c r="B8" s="32"/>
      <c r="C8" s="38"/>
    </row>
    <row r="9" spans="1:3" ht="15.75" thickTop="1" x14ac:dyDescent="0.25">
      <c r="A9" s="10">
        <v>1</v>
      </c>
      <c r="B9" s="11" t="s">
        <v>17</v>
      </c>
      <c r="C9" s="18">
        <v>13176</v>
      </c>
    </row>
    <row r="10" spans="1:3" x14ac:dyDescent="0.25">
      <c r="A10" s="9">
        <v>2</v>
      </c>
      <c r="B10" s="12" t="s">
        <v>6</v>
      </c>
      <c r="C10" s="16">
        <v>2912</v>
      </c>
    </row>
    <row r="11" spans="1:3" x14ac:dyDescent="0.25">
      <c r="A11" s="9">
        <v>3</v>
      </c>
      <c r="B11" s="12" t="s">
        <v>18</v>
      </c>
      <c r="C11" s="16">
        <v>3192</v>
      </c>
    </row>
    <row r="12" spans="1:3" x14ac:dyDescent="0.25">
      <c r="A12" s="9">
        <v>4</v>
      </c>
      <c r="B12" s="12" t="s">
        <v>19</v>
      </c>
      <c r="C12" s="16">
        <v>4380</v>
      </c>
    </row>
    <row r="13" spans="1:3" x14ac:dyDescent="0.25">
      <c r="A13" s="9">
        <v>5</v>
      </c>
      <c r="B13" s="12" t="s">
        <v>20</v>
      </c>
      <c r="C13" s="16">
        <v>4577</v>
      </c>
    </row>
    <row r="14" spans="1:3" x14ac:dyDescent="0.25">
      <c r="A14" s="9">
        <v>6</v>
      </c>
      <c r="B14" s="12" t="s">
        <v>21</v>
      </c>
      <c r="C14" s="16">
        <v>105</v>
      </c>
    </row>
    <row r="15" spans="1:3" x14ac:dyDescent="0.25">
      <c r="A15" s="9">
        <v>7</v>
      </c>
      <c r="B15" s="12" t="s">
        <v>22</v>
      </c>
      <c r="C15" s="16">
        <v>118</v>
      </c>
    </row>
    <row r="16" spans="1:3" x14ac:dyDescent="0.25">
      <c r="A16" s="9">
        <v>8</v>
      </c>
      <c r="B16" s="12" t="s">
        <v>23</v>
      </c>
      <c r="C16" s="16">
        <v>4</v>
      </c>
    </row>
    <row r="17" spans="1:3" x14ac:dyDescent="0.25">
      <c r="A17" s="9">
        <v>9</v>
      </c>
      <c r="B17" s="12" t="s">
        <v>24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18</v>
      </c>
    </row>
    <row r="19" spans="1:3" x14ac:dyDescent="0.25">
      <c r="A19" s="9">
        <v>11</v>
      </c>
      <c r="B19" s="12" t="s">
        <v>25</v>
      </c>
      <c r="C19" s="16">
        <v>11</v>
      </c>
    </row>
    <row r="20" spans="1:3" x14ac:dyDescent="0.25">
      <c r="A20" s="9">
        <v>12</v>
      </c>
      <c r="B20" s="12" t="s">
        <v>26</v>
      </c>
      <c r="C20" s="16">
        <v>0</v>
      </c>
    </row>
    <row r="21" spans="1:3" x14ac:dyDescent="0.25">
      <c r="A21" s="9">
        <v>13</v>
      </c>
      <c r="B21" s="12" t="s">
        <v>27</v>
      </c>
      <c r="C21" s="16">
        <v>25</v>
      </c>
    </row>
    <row r="22" spans="1:3" x14ac:dyDescent="0.25">
      <c r="A22" s="9">
        <v>14</v>
      </c>
      <c r="B22" s="12" t="s">
        <v>28</v>
      </c>
      <c r="C22" s="16">
        <v>0</v>
      </c>
    </row>
    <row r="23" spans="1:3" x14ac:dyDescent="0.25">
      <c r="A23" s="9">
        <v>15</v>
      </c>
      <c r="B23" s="12" t="s">
        <v>29</v>
      </c>
      <c r="C23" s="16">
        <v>0</v>
      </c>
    </row>
    <row r="24" spans="1:3" x14ac:dyDescent="0.25">
      <c r="A24" s="9">
        <v>16</v>
      </c>
      <c r="B24" s="12" t="s">
        <v>30</v>
      </c>
      <c r="C24" s="16">
        <v>0</v>
      </c>
    </row>
    <row r="25" spans="1:3" x14ac:dyDescent="0.25">
      <c r="A25" s="9">
        <v>17</v>
      </c>
      <c r="B25" s="12" t="s">
        <v>31</v>
      </c>
      <c r="C25" s="16">
        <v>0</v>
      </c>
    </row>
    <row r="26" spans="1:3" x14ac:dyDescent="0.25">
      <c r="A26" s="9">
        <v>18</v>
      </c>
      <c r="B26" s="12" t="s">
        <v>32</v>
      </c>
      <c r="C26" s="16">
        <v>0</v>
      </c>
    </row>
    <row r="27" spans="1:3" x14ac:dyDescent="0.25">
      <c r="A27" s="9">
        <v>19</v>
      </c>
      <c r="B27" s="12" t="s">
        <v>33</v>
      </c>
      <c r="C27" s="16">
        <v>0</v>
      </c>
    </row>
    <row r="28" spans="1:3" x14ac:dyDescent="0.25">
      <c r="A28" s="9">
        <v>20</v>
      </c>
      <c r="B28" s="12" t="s">
        <v>34</v>
      </c>
      <c r="C28" s="16">
        <v>0</v>
      </c>
    </row>
    <row r="29" spans="1:3" x14ac:dyDescent="0.25">
      <c r="A29" s="9">
        <v>21</v>
      </c>
      <c r="B29" s="12" t="s">
        <v>35</v>
      </c>
      <c r="C29" s="16">
        <v>29</v>
      </c>
    </row>
    <row r="30" spans="1:3" ht="15.75" thickBot="1" x14ac:dyDescent="0.3">
      <c r="A30" s="9">
        <v>22</v>
      </c>
      <c r="B30" s="13" t="s">
        <v>36</v>
      </c>
      <c r="C30" s="17">
        <v>17</v>
      </c>
    </row>
    <row r="31" spans="1:3" ht="15.75" thickBot="1" x14ac:dyDescent="0.3">
      <c r="A31" s="35" t="s">
        <v>8</v>
      </c>
      <c r="B31" s="36"/>
      <c r="C31" s="8">
        <f>SUM(C9:C30)</f>
        <v>28564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41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29" t="s">
        <v>1</v>
      </c>
      <c r="B7" s="31" t="s">
        <v>2</v>
      </c>
      <c r="C7" s="37" t="s">
        <v>15</v>
      </c>
    </row>
    <row r="8" spans="1:3" ht="15.75" thickBot="1" x14ac:dyDescent="0.3">
      <c r="A8" s="30"/>
      <c r="B8" s="32"/>
      <c r="C8" s="38"/>
    </row>
    <row r="9" spans="1:3" ht="15.75" thickTop="1" x14ac:dyDescent="0.25">
      <c r="A9" s="10">
        <v>1</v>
      </c>
      <c r="B9" s="11" t="s">
        <v>17</v>
      </c>
      <c r="C9" s="19">
        <f>TBM!C9+TM!C9+TR!C9</f>
        <v>10504</v>
      </c>
    </row>
    <row r="10" spans="1:3" x14ac:dyDescent="0.25">
      <c r="A10" s="9">
        <v>2</v>
      </c>
      <c r="B10" s="12" t="s">
        <v>6</v>
      </c>
      <c r="C10" s="20">
        <f>TBM!C10+TM!C10+TR!C10</f>
        <v>2250</v>
      </c>
    </row>
    <row r="11" spans="1:3" x14ac:dyDescent="0.25">
      <c r="A11" s="9">
        <v>3</v>
      </c>
      <c r="B11" s="12" t="s">
        <v>18</v>
      </c>
      <c r="C11" s="20">
        <f>TBM!C11+TM!C11+TR!C11</f>
        <v>2436</v>
      </c>
    </row>
    <row r="12" spans="1:3" x14ac:dyDescent="0.25">
      <c r="A12" s="9">
        <v>4</v>
      </c>
      <c r="B12" s="12" t="s">
        <v>19</v>
      </c>
      <c r="C12" s="20">
        <f>TBM!C12+TM!C12+TR!C12</f>
        <v>3522</v>
      </c>
    </row>
    <row r="13" spans="1:3" x14ac:dyDescent="0.25">
      <c r="A13" s="9">
        <v>5</v>
      </c>
      <c r="B13" s="12" t="s">
        <v>20</v>
      </c>
      <c r="C13" s="20">
        <f>TBM!C13+TM!C13+TR!C13</f>
        <v>3664</v>
      </c>
    </row>
    <row r="14" spans="1:3" x14ac:dyDescent="0.25">
      <c r="A14" s="9">
        <v>6</v>
      </c>
      <c r="B14" s="12" t="s">
        <v>21</v>
      </c>
      <c r="C14" s="20">
        <f>TBM!C14+TM!C14+TR!C14</f>
        <v>149</v>
      </c>
    </row>
    <row r="15" spans="1:3" x14ac:dyDescent="0.25">
      <c r="A15" s="9">
        <v>7</v>
      </c>
      <c r="B15" s="12" t="s">
        <v>22</v>
      </c>
      <c r="C15" s="20">
        <f>TBM!C15+TM!C15+TR!C15</f>
        <v>171</v>
      </c>
    </row>
    <row r="16" spans="1:3" x14ac:dyDescent="0.25">
      <c r="A16" s="9">
        <v>8</v>
      </c>
      <c r="B16" s="12" t="s">
        <v>23</v>
      </c>
      <c r="C16" s="20">
        <f>TBM!C16+TM!C16+TR!C16</f>
        <v>6</v>
      </c>
    </row>
    <row r="17" spans="1:3" x14ac:dyDescent="0.25">
      <c r="A17" s="9">
        <v>9</v>
      </c>
      <c r="B17" s="12" t="s">
        <v>24</v>
      </c>
      <c r="C17" s="20">
        <f>TBM!C17+TM!C17+TR!C17</f>
        <v>0</v>
      </c>
    </row>
    <row r="18" spans="1:3" x14ac:dyDescent="0.25">
      <c r="A18" s="9">
        <v>10</v>
      </c>
      <c r="B18" s="12" t="s">
        <v>7</v>
      </c>
      <c r="C18" s="20">
        <f>TBM!C18+TM!C18+TR!C18</f>
        <v>19</v>
      </c>
    </row>
    <row r="19" spans="1:3" x14ac:dyDescent="0.25">
      <c r="A19" s="9">
        <v>11</v>
      </c>
      <c r="B19" s="12" t="s">
        <v>25</v>
      </c>
      <c r="C19" s="20">
        <f>TBM!C19+TM!C19+TR!C19</f>
        <v>31</v>
      </c>
    </row>
    <row r="20" spans="1:3" x14ac:dyDescent="0.25">
      <c r="A20" s="9">
        <v>12</v>
      </c>
      <c r="B20" s="12" t="s">
        <v>26</v>
      </c>
      <c r="C20" s="20">
        <f>TBM!C20+TM!C20+TR!C20</f>
        <v>0</v>
      </c>
    </row>
    <row r="21" spans="1:3" x14ac:dyDescent="0.25">
      <c r="A21" s="9">
        <v>13</v>
      </c>
      <c r="B21" s="12" t="s">
        <v>27</v>
      </c>
      <c r="C21" s="20">
        <f>TBM!C21+TM!C21+TR!C21</f>
        <v>30</v>
      </c>
    </row>
    <row r="22" spans="1:3" x14ac:dyDescent="0.25">
      <c r="A22" s="9">
        <v>14</v>
      </c>
      <c r="B22" s="12" t="s">
        <v>28</v>
      </c>
      <c r="C22" s="20">
        <f>TBM!C22+TM!C22+TR!C22</f>
        <v>0</v>
      </c>
    </row>
    <row r="23" spans="1:3" x14ac:dyDescent="0.25">
      <c r="A23" s="9">
        <v>15</v>
      </c>
      <c r="B23" s="12" t="s">
        <v>29</v>
      </c>
      <c r="C23" s="20">
        <f>TBM!C23+TM!C23+TR!C23</f>
        <v>0</v>
      </c>
    </row>
    <row r="24" spans="1:3" x14ac:dyDescent="0.25">
      <c r="A24" s="9">
        <v>16</v>
      </c>
      <c r="B24" s="12" t="s">
        <v>30</v>
      </c>
      <c r="C24" s="20">
        <f>TBM!C24+TM!C24+TR!C24</f>
        <v>0</v>
      </c>
    </row>
    <row r="25" spans="1:3" x14ac:dyDescent="0.25">
      <c r="A25" s="9">
        <v>17</v>
      </c>
      <c r="B25" s="12" t="s">
        <v>31</v>
      </c>
      <c r="C25" s="20">
        <f>TBM!C25+TM!C25+TR!C25</f>
        <v>0</v>
      </c>
    </row>
    <row r="26" spans="1:3" x14ac:dyDescent="0.25">
      <c r="A26" s="9">
        <v>18</v>
      </c>
      <c r="B26" s="12" t="s">
        <v>32</v>
      </c>
      <c r="C26" s="20">
        <f>TBM!C26+TM!C26+TR!C26</f>
        <v>0</v>
      </c>
    </row>
    <row r="27" spans="1:3" x14ac:dyDescent="0.25">
      <c r="A27" s="9">
        <v>19</v>
      </c>
      <c r="B27" s="12" t="s">
        <v>33</v>
      </c>
      <c r="C27" s="20">
        <f>TBM!C27+TM!C27+TR!C27</f>
        <v>0</v>
      </c>
    </row>
    <row r="28" spans="1:3" x14ac:dyDescent="0.25">
      <c r="A28" s="9">
        <v>20</v>
      </c>
      <c r="B28" s="12" t="s">
        <v>34</v>
      </c>
      <c r="C28" s="20">
        <f>TBM!C28+TM!C28+TR!C28</f>
        <v>0</v>
      </c>
    </row>
    <row r="29" spans="1:3" x14ac:dyDescent="0.25">
      <c r="A29" s="9">
        <v>21</v>
      </c>
      <c r="B29" s="12" t="s">
        <v>35</v>
      </c>
      <c r="C29" s="20">
        <f>TBM!C29+TM!C29+TR!C29</f>
        <v>33</v>
      </c>
    </row>
    <row r="30" spans="1:3" ht="15.75" thickBot="1" x14ac:dyDescent="0.3">
      <c r="A30" s="9">
        <v>22</v>
      </c>
      <c r="B30" s="13" t="s">
        <v>36</v>
      </c>
      <c r="C30" s="21">
        <f>TBM!C30+TM!C30+TR!C30</f>
        <v>23</v>
      </c>
    </row>
    <row r="31" spans="1:3" ht="15.75" thickBot="1" x14ac:dyDescent="0.3">
      <c r="A31" s="35" t="s">
        <v>8</v>
      </c>
      <c r="B31" s="36"/>
      <c r="C31" s="8">
        <f>SUM(C9:C30)</f>
        <v>22838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42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5</v>
      </c>
    </row>
    <row r="9" spans="1:3" ht="15.75" thickTop="1" x14ac:dyDescent="0.25">
      <c r="A9" s="10">
        <v>1</v>
      </c>
      <c r="B9" s="11" t="s">
        <v>17</v>
      </c>
      <c r="C9" s="18">
        <f>SUM(61.5-50)+169.5</f>
        <v>181</v>
      </c>
    </row>
    <row r="10" spans="1:3" x14ac:dyDescent="0.25">
      <c r="A10" s="9">
        <v>2</v>
      </c>
      <c r="B10" s="12" t="s">
        <v>6</v>
      </c>
      <c r="C10" s="16">
        <f>SUM(218-75)</f>
        <v>143</v>
      </c>
    </row>
    <row r="11" spans="1:3" x14ac:dyDescent="0.25">
      <c r="A11" s="9">
        <v>3</v>
      </c>
      <c r="B11" s="12" t="s">
        <v>18</v>
      </c>
      <c r="C11" s="16">
        <f>SUM(40-30)</f>
        <v>10</v>
      </c>
    </row>
    <row r="12" spans="1:3" x14ac:dyDescent="0.25">
      <c r="A12" s="9">
        <v>4</v>
      </c>
      <c r="B12" s="12" t="s">
        <v>19</v>
      </c>
      <c r="C12" s="16">
        <v>136</v>
      </c>
    </row>
    <row r="13" spans="1:3" x14ac:dyDescent="0.25">
      <c r="A13" s="9">
        <v>5</v>
      </c>
      <c r="B13" s="12" t="s">
        <v>20</v>
      </c>
      <c r="C13" s="16">
        <v>114</v>
      </c>
    </row>
    <row r="14" spans="1:3" x14ac:dyDescent="0.25">
      <c r="A14" s="9">
        <v>6</v>
      </c>
      <c r="B14" s="12" t="s">
        <v>21</v>
      </c>
      <c r="C14" s="16">
        <v>27</v>
      </c>
    </row>
    <row r="15" spans="1:3" x14ac:dyDescent="0.25">
      <c r="A15" s="9">
        <v>7</v>
      </c>
      <c r="B15" s="12" t="s">
        <v>22</v>
      </c>
      <c r="C15" s="16">
        <v>27</v>
      </c>
    </row>
    <row r="16" spans="1:3" x14ac:dyDescent="0.25">
      <c r="A16" s="9">
        <v>8</v>
      </c>
      <c r="B16" s="12" t="s">
        <v>23</v>
      </c>
      <c r="C16" s="16">
        <v>2</v>
      </c>
    </row>
    <row r="17" spans="1:3" x14ac:dyDescent="0.25">
      <c r="A17" s="9">
        <v>9</v>
      </c>
      <c r="B17" s="12" t="s">
        <v>24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1</v>
      </c>
    </row>
    <row r="19" spans="1:3" x14ac:dyDescent="0.25">
      <c r="A19" s="9">
        <v>11</v>
      </c>
      <c r="B19" s="12" t="s">
        <v>25</v>
      </c>
      <c r="C19" s="16">
        <v>20</v>
      </c>
    </row>
    <row r="20" spans="1:3" x14ac:dyDescent="0.25">
      <c r="A20" s="9">
        <v>12</v>
      </c>
      <c r="B20" s="12" t="s">
        <v>26</v>
      </c>
      <c r="C20" s="16">
        <v>0</v>
      </c>
    </row>
    <row r="21" spans="1:3" x14ac:dyDescent="0.25">
      <c r="A21" s="9">
        <v>13</v>
      </c>
      <c r="B21" s="12" t="s">
        <v>27</v>
      </c>
      <c r="C21" s="16">
        <v>3</v>
      </c>
    </row>
    <row r="22" spans="1:3" x14ac:dyDescent="0.25">
      <c r="A22" s="9">
        <v>14</v>
      </c>
      <c r="B22" s="12" t="s">
        <v>28</v>
      </c>
      <c r="C22" s="16">
        <v>0</v>
      </c>
    </row>
    <row r="23" spans="1:3" x14ac:dyDescent="0.25">
      <c r="A23" s="9">
        <v>15</v>
      </c>
      <c r="B23" s="12" t="s">
        <v>29</v>
      </c>
      <c r="C23" s="16">
        <v>0</v>
      </c>
    </row>
    <row r="24" spans="1:3" x14ac:dyDescent="0.25">
      <c r="A24" s="9">
        <v>16</v>
      </c>
      <c r="B24" s="12" t="s">
        <v>30</v>
      </c>
      <c r="C24" s="16">
        <v>0</v>
      </c>
    </row>
    <row r="25" spans="1:3" x14ac:dyDescent="0.25">
      <c r="A25" s="9">
        <v>17</v>
      </c>
      <c r="B25" s="12" t="s">
        <v>31</v>
      </c>
      <c r="C25" s="16">
        <v>0</v>
      </c>
    </row>
    <row r="26" spans="1:3" x14ac:dyDescent="0.25">
      <c r="A26" s="9">
        <v>18</v>
      </c>
      <c r="B26" s="12" t="s">
        <v>32</v>
      </c>
      <c r="C26" s="16">
        <v>0</v>
      </c>
    </row>
    <row r="27" spans="1:3" x14ac:dyDescent="0.25">
      <c r="A27" s="9">
        <v>19</v>
      </c>
      <c r="B27" s="12" t="s">
        <v>33</v>
      </c>
      <c r="C27" s="16">
        <v>0</v>
      </c>
    </row>
    <row r="28" spans="1:3" x14ac:dyDescent="0.25">
      <c r="A28" s="9">
        <v>20</v>
      </c>
      <c r="B28" s="12" t="s">
        <v>34</v>
      </c>
      <c r="C28" s="16">
        <v>0</v>
      </c>
    </row>
    <row r="29" spans="1:3" x14ac:dyDescent="0.25">
      <c r="A29" s="9">
        <v>21</v>
      </c>
      <c r="B29" s="12" t="s">
        <v>35</v>
      </c>
      <c r="C29" s="16">
        <v>2</v>
      </c>
    </row>
    <row r="30" spans="1:3" ht="15.75" thickBot="1" x14ac:dyDescent="0.3">
      <c r="A30" s="9">
        <v>22</v>
      </c>
      <c r="B30" s="13" t="s">
        <v>36</v>
      </c>
      <c r="C30" s="17">
        <v>4</v>
      </c>
    </row>
    <row r="31" spans="1:3" ht="15.75" thickBot="1" x14ac:dyDescent="0.3">
      <c r="A31" s="35" t="s">
        <v>8</v>
      </c>
      <c r="B31" s="36"/>
      <c r="C31" s="8">
        <f>SUM(C9:C30)</f>
        <v>670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43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4</v>
      </c>
    </row>
    <row r="9" spans="1:3" ht="15.75" thickTop="1" x14ac:dyDescent="0.25">
      <c r="A9" s="10">
        <v>1</v>
      </c>
      <c r="B9" s="11" t="s">
        <v>17</v>
      </c>
      <c r="C9" s="14">
        <v>9259</v>
      </c>
    </row>
    <row r="10" spans="1:3" x14ac:dyDescent="0.25">
      <c r="A10" s="9">
        <v>2</v>
      </c>
      <c r="B10" s="12" t="s">
        <v>6</v>
      </c>
      <c r="C10" s="15">
        <f>2022+35</f>
        <v>2057</v>
      </c>
    </row>
    <row r="11" spans="1:3" x14ac:dyDescent="0.25">
      <c r="A11" s="9">
        <v>3</v>
      </c>
      <c r="B11" s="12" t="s">
        <v>18</v>
      </c>
      <c r="C11" s="15">
        <v>2267</v>
      </c>
    </row>
    <row r="12" spans="1:3" x14ac:dyDescent="0.25">
      <c r="A12" s="9">
        <v>4</v>
      </c>
      <c r="B12" s="12" t="s">
        <v>19</v>
      </c>
      <c r="C12" s="15">
        <v>2964</v>
      </c>
    </row>
    <row r="13" spans="1:3" x14ac:dyDescent="0.25">
      <c r="A13" s="9">
        <v>5</v>
      </c>
      <c r="B13" s="12" t="s">
        <v>20</v>
      </c>
      <c r="C13" s="15">
        <v>3114</v>
      </c>
    </row>
    <row r="14" spans="1:3" x14ac:dyDescent="0.25">
      <c r="A14" s="9">
        <v>6</v>
      </c>
      <c r="B14" s="12" t="s">
        <v>21</v>
      </c>
      <c r="C14" s="16">
        <v>104</v>
      </c>
    </row>
    <row r="15" spans="1:3" x14ac:dyDescent="0.25">
      <c r="A15" s="9">
        <v>7</v>
      </c>
      <c r="B15" s="12" t="s">
        <v>22</v>
      </c>
      <c r="C15" s="16">
        <v>118</v>
      </c>
    </row>
    <row r="16" spans="1:3" x14ac:dyDescent="0.25">
      <c r="A16" s="9">
        <v>8</v>
      </c>
      <c r="B16" s="12" t="s">
        <v>23</v>
      </c>
      <c r="C16" s="16">
        <v>3</v>
      </c>
    </row>
    <row r="17" spans="1:3" x14ac:dyDescent="0.25">
      <c r="A17" s="9">
        <v>9</v>
      </c>
      <c r="B17" s="12" t="s">
        <v>24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18</v>
      </c>
    </row>
    <row r="19" spans="1:3" x14ac:dyDescent="0.25">
      <c r="A19" s="9">
        <v>11</v>
      </c>
      <c r="B19" s="12" t="s">
        <v>25</v>
      </c>
      <c r="C19" s="16">
        <v>11</v>
      </c>
    </row>
    <row r="20" spans="1:3" x14ac:dyDescent="0.25">
      <c r="A20" s="9">
        <v>12</v>
      </c>
      <c r="B20" s="12" t="s">
        <v>26</v>
      </c>
      <c r="C20" s="16">
        <v>0</v>
      </c>
    </row>
    <row r="21" spans="1:3" x14ac:dyDescent="0.25">
      <c r="A21" s="9">
        <v>13</v>
      </c>
      <c r="B21" s="12" t="s">
        <v>27</v>
      </c>
      <c r="C21" s="16">
        <v>27</v>
      </c>
    </row>
    <row r="22" spans="1:3" x14ac:dyDescent="0.25">
      <c r="A22" s="9">
        <v>14</v>
      </c>
      <c r="B22" s="12" t="s">
        <v>28</v>
      </c>
      <c r="C22" s="16">
        <v>0</v>
      </c>
    </row>
    <row r="23" spans="1:3" x14ac:dyDescent="0.25">
      <c r="A23" s="9">
        <v>15</v>
      </c>
      <c r="B23" s="12" t="s">
        <v>29</v>
      </c>
      <c r="C23" s="16">
        <v>0</v>
      </c>
    </row>
    <row r="24" spans="1:3" x14ac:dyDescent="0.25">
      <c r="A24" s="9">
        <v>16</v>
      </c>
      <c r="B24" s="12" t="s">
        <v>30</v>
      </c>
      <c r="C24" s="16">
        <v>0</v>
      </c>
    </row>
    <row r="25" spans="1:3" x14ac:dyDescent="0.25">
      <c r="A25" s="9">
        <v>17</v>
      </c>
      <c r="B25" s="12" t="s">
        <v>31</v>
      </c>
      <c r="C25" s="16">
        <v>0</v>
      </c>
    </row>
    <row r="26" spans="1:3" x14ac:dyDescent="0.25">
      <c r="A26" s="9">
        <v>18</v>
      </c>
      <c r="B26" s="12" t="s">
        <v>32</v>
      </c>
      <c r="C26" s="16">
        <v>0</v>
      </c>
    </row>
    <row r="27" spans="1:3" x14ac:dyDescent="0.25">
      <c r="A27" s="9">
        <v>19</v>
      </c>
      <c r="B27" s="12" t="s">
        <v>33</v>
      </c>
      <c r="C27" s="16">
        <v>0</v>
      </c>
    </row>
    <row r="28" spans="1:3" x14ac:dyDescent="0.25">
      <c r="A28" s="9">
        <v>20</v>
      </c>
      <c r="B28" s="12" t="s">
        <v>34</v>
      </c>
      <c r="C28" s="16">
        <v>0</v>
      </c>
    </row>
    <row r="29" spans="1:3" x14ac:dyDescent="0.25">
      <c r="A29" s="9">
        <v>21</v>
      </c>
      <c r="B29" s="12" t="s">
        <v>35</v>
      </c>
      <c r="C29" s="16">
        <v>31</v>
      </c>
    </row>
    <row r="30" spans="1:3" ht="15.75" thickBot="1" x14ac:dyDescent="0.3">
      <c r="A30" s="9">
        <v>22</v>
      </c>
      <c r="B30" s="13" t="s">
        <v>36</v>
      </c>
      <c r="C30" s="17">
        <v>19</v>
      </c>
    </row>
    <row r="31" spans="1:3" ht="15.75" thickBot="1" x14ac:dyDescent="0.3">
      <c r="A31" s="35" t="s">
        <v>8</v>
      </c>
      <c r="B31" s="36"/>
      <c r="C31" s="4">
        <f>SUM(C9:C30)</f>
        <v>19992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8" t="s">
        <v>44</v>
      </c>
      <c r="B2" s="28"/>
      <c r="C2" s="28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29" t="s">
        <v>1</v>
      </c>
      <c r="B7" s="31" t="s">
        <v>2</v>
      </c>
      <c r="C7" s="2" t="s">
        <v>9</v>
      </c>
    </row>
    <row r="8" spans="1:3" ht="15.75" thickBot="1" x14ac:dyDescent="0.3">
      <c r="A8" s="30"/>
      <c r="B8" s="32"/>
      <c r="C8" s="3" t="s">
        <v>3</v>
      </c>
    </row>
    <row r="9" spans="1:3" ht="15.75" thickTop="1" x14ac:dyDescent="0.25">
      <c r="A9" s="10">
        <v>1</v>
      </c>
      <c r="B9" s="11" t="s">
        <v>17</v>
      </c>
      <c r="C9" s="18">
        <v>1064</v>
      </c>
    </row>
    <row r="10" spans="1:3" x14ac:dyDescent="0.25">
      <c r="A10" s="9">
        <v>2</v>
      </c>
      <c r="B10" s="12" t="s">
        <v>6</v>
      </c>
      <c r="C10" s="16">
        <f>85-35</f>
        <v>50</v>
      </c>
    </row>
    <row r="11" spans="1:3" x14ac:dyDescent="0.25">
      <c r="A11" s="9">
        <v>3</v>
      </c>
      <c r="B11" s="12" t="s">
        <v>18</v>
      </c>
      <c r="C11" s="16">
        <v>159</v>
      </c>
    </row>
    <row r="12" spans="1:3" x14ac:dyDescent="0.25">
      <c r="A12" s="9">
        <v>4</v>
      </c>
      <c r="B12" s="12" t="s">
        <v>19</v>
      </c>
      <c r="C12" s="16">
        <v>422</v>
      </c>
    </row>
    <row r="13" spans="1:3" x14ac:dyDescent="0.25">
      <c r="A13" s="9">
        <v>5</v>
      </c>
      <c r="B13" s="12" t="s">
        <v>20</v>
      </c>
      <c r="C13" s="16">
        <v>436</v>
      </c>
    </row>
    <row r="14" spans="1:3" x14ac:dyDescent="0.25">
      <c r="A14" s="9">
        <v>6</v>
      </c>
      <c r="B14" s="12" t="s">
        <v>21</v>
      </c>
      <c r="C14" s="16">
        <v>18</v>
      </c>
    </row>
    <row r="15" spans="1:3" x14ac:dyDescent="0.25">
      <c r="A15" s="9">
        <v>7</v>
      </c>
      <c r="B15" s="12" t="s">
        <v>22</v>
      </c>
      <c r="C15" s="16">
        <v>26</v>
      </c>
    </row>
    <row r="16" spans="1:3" x14ac:dyDescent="0.25">
      <c r="A16" s="9">
        <v>8</v>
      </c>
      <c r="B16" s="12" t="s">
        <v>23</v>
      </c>
      <c r="C16" s="16">
        <v>1</v>
      </c>
    </row>
    <row r="17" spans="1:3" x14ac:dyDescent="0.25">
      <c r="A17" s="9">
        <v>9</v>
      </c>
      <c r="B17" s="12" t="s">
        <v>24</v>
      </c>
      <c r="C17" s="16">
        <v>0</v>
      </c>
    </row>
    <row r="18" spans="1:3" x14ac:dyDescent="0.25">
      <c r="A18" s="9">
        <v>10</v>
      </c>
      <c r="B18" s="12" t="s">
        <v>7</v>
      </c>
      <c r="C18" s="16">
        <v>0</v>
      </c>
    </row>
    <row r="19" spans="1:3" x14ac:dyDescent="0.25">
      <c r="A19" s="9">
        <v>11</v>
      </c>
      <c r="B19" s="12" t="s">
        <v>25</v>
      </c>
      <c r="C19" s="16">
        <v>0</v>
      </c>
    </row>
    <row r="20" spans="1:3" x14ac:dyDescent="0.25">
      <c r="A20" s="9">
        <v>12</v>
      </c>
      <c r="B20" s="12" t="s">
        <v>26</v>
      </c>
      <c r="C20" s="16">
        <v>0</v>
      </c>
    </row>
    <row r="21" spans="1:3" x14ac:dyDescent="0.25">
      <c r="A21" s="9">
        <v>13</v>
      </c>
      <c r="B21" s="12" t="s">
        <v>27</v>
      </c>
      <c r="C21" s="16">
        <v>0</v>
      </c>
    </row>
    <row r="22" spans="1:3" x14ac:dyDescent="0.25">
      <c r="A22" s="9">
        <v>14</v>
      </c>
      <c r="B22" s="12" t="s">
        <v>28</v>
      </c>
      <c r="C22" s="16">
        <v>0</v>
      </c>
    </row>
    <row r="23" spans="1:3" x14ac:dyDescent="0.25">
      <c r="A23" s="9">
        <v>15</v>
      </c>
      <c r="B23" s="12" t="s">
        <v>29</v>
      </c>
      <c r="C23" s="16">
        <v>0</v>
      </c>
    </row>
    <row r="24" spans="1:3" x14ac:dyDescent="0.25">
      <c r="A24" s="9">
        <v>16</v>
      </c>
      <c r="B24" s="12" t="s">
        <v>30</v>
      </c>
      <c r="C24" s="16">
        <v>0</v>
      </c>
    </row>
    <row r="25" spans="1:3" x14ac:dyDescent="0.25">
      <c r="A25" s="9">
        <v>17</v>
      </c>
      <c r="B25" s="12" t="s">
        <v>31</v>
      </c>
      <c r="C25" s="16">
        <v>0</v>
      </c>
    </row>
    <row r="26" spans="1:3" x14ac:dyDescent="0.25">
      <c r="A26" s="9">
        <v>18</v>
      </c>
      <c r="B26" s="12" t="s">
        <v>32</v>
      </c>
      <c r="C26" s="16">
        <v>0</v>
      </c>
    </row>
    <row r="27" spans="1:3" x14ac:dyDescent="0.25">
      <c r="A27" s="9">
        <v>19</v>
      </c>
      <c r="B27" s="12" t="s">
        <v>33</v>
      </c>
      <c r="C27" s="16">
        <v>0</v>
      </c>
    </row>
    <row r="28" spans="1:3" x14ac:dyDescent="0.25">
      <c r="A28" s="9">
        <v>20</v>
      </c>
      <c r="B28" s="12" t="s">
        <v>34</v>
      </c>
      <c r="C28" s="16">
        <v>0</v>
      </c>
    </row>
    <row r="29" spans="1:3" x14ac:dyDescent="0.25">
      <c r="A29" s="9">
        <v>21</v>
      </c>
      <c r="B29" s="12" t="s">
        <v>35</v>
      </c>
      <c r="C29" s="16">
        <v>0</v>
      </c>
    </row>
    <row r="30" spans="1:3" ht="15.75" thickBot="1" x14ac:dyDescent="0.3">
      <c r="A30" s="9">
        <v>22</v>
      </c>
      <c r="B30" s="13" t="s">
        <v>36</v>
      </c>
      <c r="C30" s="17">
        <v>0</v>
      </c>
    </row>
    <row r="31" spans="1:3" ht="15.75" thickBot="1" x14ac:dyDescent="0.3">
      <c r="A31" s="35" t="s">
        <v>8</v>
      </c>
      <c r="B31" s="36"/>
      <c r="C31" s="4">
        <f>SUM(C9:C30)</f>
        <v>2176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2025-10-09T02:56:07Z</dcterms:modified>
</cp:coreProperties>
</file>