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17" i="7" l="1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3" i="5"/>
  <c r="C28" i="4"/>
  <c r="C25" i="4"/>
  <c r="C24" i="4"/>
  <c r="C18" i="4"/>
  <c r="C25" i="1"/>
  <c r="C24" i="1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<sst xmlns="http://schemas.openxmlformats.org/spreadsheetml/2006/main" count="205" uniqueCount="42">
  <si>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</si>
  <si>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</si>
  <si>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</si>
  <si>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</si>
  <si>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</si>
  <si>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</si>
  <si>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</si>
  <si>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</si>
  <si>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</si>
  <si>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</si>
  <si>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</si>
  <si>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</si>
  <si>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</si>
  <si>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</si>
  <si>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</si>
  <si>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</si>
  <si>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</si>
  <si>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</si>
  <si>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</si>
  <si>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</si>
  <si>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</si>
  <si>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</si>
  <si>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</si>
  <si>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</si>
  <si>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</si>
  <si>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</si>
  <si>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</si>
  <si>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</si>
  <si>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</si>
  <si>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</si>
  <si>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</si>
  <si>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</si>
  <si>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: 2023</t>
  </si>
  <si>
    <t>Jumlah Luas Areal (Ha)</t>
  </si>
  <si>
    <t>: KELAPA</t>
  </si>
  <si>
    <t>JUMLAH PETANI TANAMAN PERKEBUNAN KELAPA MENURUT KECAMATAN DAN KEADAAN TANAMAN TAHUN 2023</t>
  </si>
  <si>
    <t>PRODUKTIVITAS TANAMAN PERKEBUNAN KELAPA MENURUT KECAMATAN DAN KEADAAN TANAMAN TAHUN 2023</t>
  </si>
  <si>
    <t>PRODUKSI TANAMAN PERKEBUNAN KELAPA MENURUT KECAMATAN DAN KEADAAN TANAMAN TAHUN 2023</t>
  </si>
  <si>
    <t>JUMLAH LUAS AREAL TANAMAN PERKEBUNAN KELAPA MENURUT KECAMATAN DAN KEADAAN TANAMAN TAHUN 2023</t>
  </si>
  <si>
    <t>LUAS AREAL TANAMAN RUSAK/ TANAMAN TIDAK MENGHASILKAN PERKEBUNAN KELAPA MENURUT KECAMATAN DAN KEADAAN TANAMAN TAHUN 2023</t>
  </si>
  <si>
    <t>LUAS AREAL TANAMAN MENGHASILKAN PERKEBUNAN KELAPA MENURUT KECAMATAN DAN KEADAAN TANAMAN TAHUN 2023</t>
  </si>
  <si>
    <t>LUAS AREAL TANAMAN BELUM MENGHASILKAN PERKEBUNAN KELAPA MENURUT KECAMATAN DAN KEADAAN TANAMAN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</si>
</sst>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#,##0.0"/>
    <numFmt numFmtId="165" formatCode="0.0"/>
    <numFmt numFmtId="166" formatCode="_(* #,##0.0_);_(* \(#,##0.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4" fontId="4" fillId="0" borderId="14" xfId="1" applyNumberFormat="1" applyFont="1" applyBorder="1" applyAlignment="1">
      <alignment horizontal="right" vertical="center" wrapText="1"/>
    </xf>
    <xf numFmtId="4" fontId="4" fillId="0" borderId="15" xfId="1" applyNumberFormat="1" applyFont="1" applyBorder="1" applyAlignment="1">
      <alignment horizontal="right" vertical="center" wrapText="1"/>
    </xf>
    <xf numFmtId="4" fontId="4" fillId="0" borderId="16" xfId="1" applyNumberFormat="1" applyFont="1" applyBorder="1" applyAlignment="1">
      <alignment horizontal="right" vertical="center" wrapText="1"/>
    </xf>
    <xf numFmtId="3" fontId="4" fillId="0" borderId="15" xfId="1" applyNumberFormat="1" applyFont="1" applyBorder="1" applyAlignment="1">
      <alignment horizontal="righ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3" fontId="4" fillId="0" borderId="14" xfId="1" applyNumberFormat="1" applyFont="1" applyBorder="1" applyAlignment="1">
      <alignment horizontal="right" vertical="center" wrapText="1"/>
    </xf>
    <xf numFmtId="1" fontId="4" fillId="0" borderId="15" xfId="1" applyNumberFormat="1" applyFont="1" applyBorder="1" applyAlignment="1">
      <alignment horizontal="right" vertical="center" wrapText="1"/>
    </xf>
    <xf numFmtId="164" fontId="4" fillId="0" borderId="15" xfId="1" applyNumberFormat="1" applyFont="1" applyBorder="1" applyAlignment="1">
      <alignment horizontal="right" vertical="center" wrapText="1"/>
    </xf>
    <xf numFmtId="3" fontId="4" fillId="0" borderId="16" xfId="1" applyNumberFormat="1" applyFont="1" applyBorder="1" applyAlignment="1">
      <alignment horizontal="right" vertical="center" wrapText="1"/>
    </xf>
    <xf numFmtId="1" fontId="4" fillId="0" borderId="14" xfId="1" applyNumberFormat="1" applyFont="1" applyBorder="1" applyAlignment="1">
      <alignment horizontal="right" vertical="center" wrapText="1"/>
    </xf>
    <xf numFmtId="165" fontId="4" fillId="0" borderId="15" xfId="1" applyNumberFormat="1" applyFont="1" applyBorder="1" applyAlignment="1">
      <alignment horizontal="right" vertical="center" wrapText="1"/>
    </xf>
    <xf numFmtId="166" fontId="4" fillId="0" borderId="15" xfId="2" applyNumberFormat="1" applyFont="1" applyBorder="1" applyAlignment="1">
      <alignment horizontal="right" vertical="center" wrapText="1"/>
    </xf>
    <xf numFmtId="1" fontId="4" fillId="0" borderId="16" xfId="1" applyNumberFormat="1" applyFont="1" applyBorder="1" applyAlignment="1">
      <alignment horizontal="right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37" fontId="4" fillId="0" borderId="22" xfId="2" applyNumberFormat="1" applyFont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H20" sqref="H20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8" t="s">
        <v>35</v>
      </c>
      <c r="B2" s="38"/>
      <c r="C2" s="3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9" t="s">
        <v>1</v>
      </c>
      <c r="B7" s="41" t="s">
        <v>2</v>
      </c>
      <c r="C7" s="43" t="s">
        <v>31</v>
      </c>
    </row>
    <row r="8" spans="1:3" ht="15.75" thickBot="1" x14ac:dyDescent="0.3">
      <c r="A8" s="40"/>
      <c r="B8" s="42"/>
      <c r="C8" s="44"/>
    </row>
    <row r="9" spans="1:3" x14ac:dyDescent="0.25">
      <c r="A9" s="9">
        <v>1</v>
      </c>
      <c r="B9" s="12" t="s">
        <v>6</v>
      </c>
      <c r="C9" s="33">
        <v>350</v>
      </c>
    </row>
    <row r="10" spans="1:3" x14ac:dyDescent="0.25">
      <c r="A10" s="10">
        <v>2</v>
      </c>
      <c r="B10" s="13" t="s">
        <v>7</v>
      </c>
      <c r="C10" s="34">
        <v>121</v>
      </c>
    </row>
    <row r="11" spans="1:3" x14ac:dyDescent="0.25">
      <c r="A11" s="10">
        <v>3</v>
      </c>
      <c r="B11" s="13" t="s">
        <v>8</v>
      </c>
      <c r="C11" s="34">
        <v>215</v>
      </c>
    </row>
    <row r="12" spans="1:3" x14ac:dyDescent="0.25">
      <c r="A12" s="10">
        <v>4</v>
      </c>
      <c r="B12" s="13" t="s">
        <v>9</v>
      </c>
      <c r="C12" s="34">
        <v>179</v>
      </c>
    </row>
    <row r="13" spans="1:3" x14ac:dyDescent="0.25">
      <c r="A13" s="10">
        <v>5</v>
      </c>
      <c r="B13" s="13" t="s">
        <v>10</v>
      </c>
      <c r="C13" s="34">
        <v>170</v>
      </c>
    </row>
    <row r="14" spans="1:3" x14ac:dyDescent="0.25">
      <c r="A14" s="10">
        <v>6</v>
      </c>
      <c r="B14" s="13" t="s">
        <v>11</v>
      </c>
      <c r="C14" s="34">
        <v>67</v>
      </c>
    </row>
    <row r="15" spans="1:3" x14ac:dyDescent="0.25">
      <c r="A15" s="10">
        <v>7</v>
      </c>
      <c r="B15" s="13" t="s">
        <v>12</v>
      </c>
      <c r="C15" s="35">
        <v>180</v>
      </c>
    </row>
    <row r="16" spans="1:3" x14ac:dyDescent="0.25">
      <c r="A16" s="10">
        <v>8</v>
      </c>
      <c r="B16" s="13" t="s">
        <v>13</v>
      </c>
      <c r="C16" s="36">
        <v>750</v>
      </c>
    </row>
    <row r="17" spans="1:3" x14ac:dyDescent="0.25">
      <c r="A17" s="10">
        <v>9</v>
      </c>
      <c r="B17" s="13" t="s">
        <v>14</v>
      </c>
      <c r="C17" s="36">
        <v>709</v>
      </c>
    </row>
    <row r="18" spans="1:3" x14ac:dyDescent="0.25">
      <c r="A18" s="10">
        <v>10</v>
      </c>
      <c r="B18" s="13" t="s">
        <v>15</v>
      </c>
      <c r="C18" s="36">
        <v>4957</v>
      </c>
    </row>
    <row r="19" spans="1:3" x14ac:dyDescent="0.25">
      <c r="A19" s="10">
        <v>11</v>
      </c>
      <c r="B19" s="13" t="s">
        <v>16</v>
      </c>
      <c r="C19" s="36">
        <v>915</v>
      </c>
    </row>
    <row r="20" spans="1:3" x14ac:dyDescent="0.25">
      <c r="A20" s="10">
        <v>12</v>
      </c>
      <c r="B20" s="13" t="s">
        <v>17</v>
      </c>
      <c r="C20" s="36">
        <v>1237</v>
      </c>
    </row>
    <row r="21" spans="1:3" x14ac:dyDescent="0.25">
      <c r="A21" s="10">
        <v>13</v>
      </c>
      <c r="B21" s="13" t="s">
        <v>18</v>
      </c>
      <c r="C21" s="34">
        <v>229</v>
      </c>
    </row>
    <row r="22" spans="1:3" x14ac:dyDescent="0.25">
      <c r="A22" s="10">
        <v>14</v>
      </c>
      <c r="B22" s="13" t="s">
        <v>19</v>
      </c>
      <c r="C22" s="35">
        <v>677</v>
      </c>
    </row>
    <row r="23" spans="1:3" x14ac:dyDescent="0.25">
      <c r="A23" s="10">
        <v>15</v>
      </c>
      <c r="B23" s="13" t="s">
        <v>20</v>
      </c>
      <c r="C23" s="36">
        <v>1164</v>
      </c>
    </row>
    <row r="24" spans="1:3" x14ac:dyDescent="0.25">
      <c r="A24" s="10">
        <v>16</v>
      </c>
      <c r="B24" s="13" t="s">
        <v>21</v>
      </c>
      <c r="C24" s="34">
        <v>532</v>
      </c>
    </row>
    <row r="25" spans="1:3" x14ac:dyDescent="0.25">
      <c r="A25" s="10">
        <v>17</v>
      </c>
      <c r="B25" s="13" t="s">
        <v>22</v>
      </c>
      <c r="C25" s="34">
        <v>578</v>
      </c>
    </row>
    <row r="26" spans="1:3" x14ac:dyDescent="0.25">
      <c r="A26" s="10">
        <v>18</v>
      </c>
      <c r="B26" s="13" t="s">
        <v>23</v>
      </c>
      <c r="C26" s="34">
        <v>228</v>
      </c>
    </row>
    <row r="27" spans="1:3" x14ac:dyDescent="0.25">
      <c r="A27" s="10">
        <v>19</v>
      </c>
      <c r="B27" s="13" t="s">
        <v>24</v>
      </c>
      <c r="C27" s="35">
        <v>1006</v>
      </c>
    </row>
    <row r="28" spans="1:3" ht="15.75" thickBot="1" x14ac:dyDescent="0.3">
      <c r="A28" s="11">
        <v>20</v>
      </c>
      <c r="B28" s="14" t="s">
        <v>25</v>
      </c>
      <c r="C28" s="37">
        <v>546</v>
      </c>
    </row>
    <row r="29" spans="1:3" ht="15.75" thickBot="1" x14ac:dyDescent="0.3">
      <c r="A29" s="45" t="s">
        <v>26</v>
      </c>
      <c r="B29" s="46"/>
      <c r="C29" s="8">
        <f>SUM(C9:C28)</f>
        <v>14810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8" t="s">
        <v>36</v>
      </c>
      <c r="B2" s="38"/>
      <c r="C2" s="3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9" t="s">
        <v>1</v>
      </c>
      <c r="B7" s="41" t="s">
        <v>2</v>
      </c>
      <c r="C7" s="43" t="s">
        <v>30</v>
      </c>
    </row>
    <row r="8" spans="1:3" ht="15.75" thickBot="1" x14ac:dyDescent="0.3">
      <c r="A8" s="40"/>
      <c r="B8" s="42"/>
      <c r="C8" s="44"/>
    </row>
    <row r="9" spans="1:3" x14ac:dyDescent="0.25">
      <c r="A9" s="9">
        <v>1</v>
      </c>
      <c r="B9" s="12" t="s">
        <v>6</v>
      </c>
      <c r="C9" s="22">
        <v>800</v>
      </c>
    </row>
    <row r="10" spans="1:3" x14ac:dyDescent="0.25">
      <c r="A10" s="10">
        <v>2</v>
      </c>
      <c r="B10" s="13" t="s">
        <v>7</v>
      </c>
      <c r="C10" s="23">
        <v>800</v>
      </c>
    </row>
    <row r="11" spans="1:3" x14ac:dyDescent="0.25">
      <c r="A11" s="10">
        <v>3</v>
      </c>
      <c r="B11" s="13" t="s">
        <v>8</v>
      </c>
      <c r="C11" s="23">
        <v>800</v>
      </c>
    </row>
    <row r="12" spans="1:3" x14ac:dyDescent="0.25">
      <c r="A12" s="10">
        <v>4</v>
      </c>
      <c r="B12" s="13" t="s">
        <v>9</v>
      </c>
      <c r="C12" s="23">
        <v>800</v>
      </c>
    </row>
    <row r="13" spans="1:3" x14ac:dyDescent="0.25">
      <c r="A13" s="10">
        <v>5</v>
      </c>
      <c r="B13" s="13" t="s">
        <v>10</v>
      </c>
      <c r="C13" s="23">
        <v>800</v>
      </c>
    </row>
    <row r="14" spans="1:3" x14ac:dyDescent="0.25">
      <c r="A14" s="10">
        <v>6</v>
      </c>
      <c r="B14" s="13" t="s">
        <v>11</v>
      </c>
      <c r="C14" s="23">
        <v>800</v>
      </c>
    </row>
    <row r="15" spans="1:3" x14ac:dyDescent="0.25">
      <c r="A15" s="10">
        <v>7</v>
      </c>
      <c r="B15" s="13" t="s">
        <v>12</v>
      </c>
      <c r="C15" s="23">
        <v>800</v>
      </c>
    </row>
    <row r="16" spans="1:3" x14ac:dyDescent="0.25">
      <c r="A16" s="10">
        <v>8</v>
      </c>
      <c r="B16" s="13" t="s">
        <v>13</v>
      </c>
      <c r="C16" s="23">
        <v>800</v>
      </c>
    </row>
    <row r="17" spans="1:3" x14ac:dyDescent="0.25">
      <c r="A17" s="10">
        <v>9</v>
      </c>
      <c r="B17" s="13" t="s">
        <v>14</v>
      </c>
      <c r="C17" s="23">
        <v>800</v>
      </c>
    </row>
    <row r="18" spans="1:3" x14ac:dyDescent="0.25">
      <c r="A18" s="10">
        <v>10</v>
      </c>
      <c r="B18" s="13" t="s">
        <v>15</v>
      </c>
      <c r="C18" s="23">
        <v>800</v>
      </c>
    </row>
    <row r="19" spans="1:3" x14ac:dyDescent="0.25">
      <c r="A19" s="10">
        <v>11</v>
      </c>
      <c r="B19" s="13" t="s">
        <v>16</v>
      </c>
      <c r="C19" s="23">
        <v>800</v>
      </c>
    </row>
    <row r="20" spans="1:3" x14ac:dyDescent="0.25">
      <c r="A20" s="10">
        <v>12</v>
      </c>
      <c r="B20" s="13" t="s">
        <v>17</v>
      </c>
      <c r="C20" s="23">
        <v>800</v>
      </c>
    </row>
    <row r="21" spans="1:3" x14ac:dyDescent="0.25">
      <c r="A21" s="10">
        <v>13</v>
      </c>
      <c r="B21" s="13" t="s">
        <v>18</v>
      </c>
      <c r="C21" s="23">
        <v>800</v>
      </c>
    </row>
    <row r="22" spans="1:3" x14ac:dyDescent="0.25">
      <c r="A22" s="10">
        <v>14</v>
      </c>
      <c r="B22" s="13" t="s">
        <v>19</v>
      </c>
      <c r="C22" s="23">
        <v>800</v>
      </c>
    </row>
    <row r="23" spans="1:3" x14ac:dyDescent="0.25">
      <c r="A23" s="10">
        <v>15</v>
      </c>
      <c r="B23" s="13" t="s">
        <v>20</v>
      </c>
      <c r="C23" s="23">
        <v>800</v>
      </c>
    </row>
    <row r="24" spans="1:3" x14ac:dyDescent="0.25">
      <c r="A24" s="10">
        <v>16</v>
      </c>
      <c r="B24" s="13" t="s">
        <v>21</v>
      </c>
      <c r="C24" s="23">
        <v>800</v>
      </c>
    </row>
    <row r="25" spans="1:3" x14ac:dyDescent="0.25">
      <c r="A25" s="10">
        <v>17</v>
      </c>
      <c r="B25" s="13" t="s">
        <v>22</v>
      </c>
      <c r="C25" s="23">
        <v>800</v>
      </c>
    </row>
    <row r="26" spans="1:3" x14ac:dyDescent="0.25">
      <c r="A26" s="10">
        <v>18</v>
      </c>
      <c r="B26" s="13" t="s">
        <v>23</v>
      </c>
      <c r="C26" s="23">
        <v>800</v>
      </c>
    </row>
    <row r="27" spans="1:3" x14ac:dyDescent="0.25">
      <c r="A27" s="10">
        <v>19</v>
      </c>
      <c r="B27" s="13" t="s">
        <v>24</v>
      </c>
      <c r="C27" s="23">
        <v>800</v>
      </c>
    </row>
    <row r="28" spans="1:3" ht="15.75" thickBot="1" x14ac:dyDescent="0.3">
      <c r="A28" s="11">
        <v>20</v>
      </c>
      <c r="B28" s="14" t="s">
        <v>25</v>
      </c>
      <c r="C28" s="24">
        <v>800</v>
      </c>
    </row>
    <row r="29" spans="1:3" ht="15.75" thickBot="1" x14ac:dyDescent="0.3">
      <c r="A29" s="45"/>
      <c r="B29" s="46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8" t="s">
        <v>37</v>
      </c>
      <c r="B2" s="38"/>
      <c r="C2" s="3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9" t="s">
        <v>1</v>
      </c>
      <c r="B7" s="41" t="s">
        <v>2</v>
      </c>
      <c r="C7" s="47" t="s">
        <v>29</v>
      </c>
    </row>
    <row r="8" spans="1:3" ht="15.75" thickBot="1" x14ac:dyDescent="0.3">
      <c r="A8" s="40"/>
      <c r="B8" s="42"/>
      <c r="C8" s="48"/>
    </row>
    <row r="9" spans="1:3" x14ac:dyDescent="0.25">
      <c r="A9" s="9">
        <v>1</v>
      </c>
      <c r="B9" s="12" t="s">
        <v>6</v>
      </c>
      <c r="C9" s="15">
        <v>23.35</v>
      </c>
    </row>
    <row r="10" spans="1:3" x14ac:dyDescent="0.25">
      <c r="A10" s="10">
        <v>2</v>
      </c>
      <c r="B10" s="13" t="s">
        <v>7</v>
      </c>
      <c r="C10" s="16">
        <v>11.25</v>
      </c>
    </row>
    <row r="11" spans="1:3" x14ac:dyDescent="0.25">
      <c r="A11" s="10">
        <v>3</v>
      </c>
      <c r="B11" s="13" t="s">
        <v>8</v>
      </c>
      <c r="C11" s="16">
        <v>22.25</v>
      </c>
    </row>
    <row r="12" spans="1:3" x14ac:dyDescent="0.25">
      <c r="A12" s="10">
        <v>4</v>
      </c>
      <c r="B12" s="13" t="s">
        <v>9</v>
      </c>
      <c r="C12" s="16">
        <v>99.15</v>
      </c>
    </row>
    <row r="13" spans="1:3" x14ac:dyDescent="0.25">
      <c r="A13" s="10">
        <v>5</v>
      </c>
      <c r="B13" s="13" t="s">
        <v>10</v>
      </c>
      <c r="C13" s="16">
        <v>33.75</v>
      </c>
    </row>
    <row r="14" spans="1:3" x14ac:dyDescent="0.25">
      <c r="A14" s="10">
        <v>6</v>
      </c>
      <c r="B14" s="13" t="s">
        <v>11</v>
      </c>
      <c r="C14" s="16">
        <v>57.75</v>
      </c>
    </row>
    <row r="15" spans="1:3" x14ac:dyDescent="0.25">
      <c r="A15" s="10">
        <v>7</v>
      </c>
      <c r="B15" s="13" t="s">
        <v>12</v>
      </c>
      <c r="C15" s="16">
        <v>45.55</v>
      </c>
    </row>
    <row r="16" spans="1:3" x14ac:dyDescent="0.25">
      <c r="A16" s="10">
        <v>8</v>
      </c>
      <c r="B16" s="13" t="s">
        <v>13</v>
      </c>
      <c r="C16" s="16">
        <v>42</v>
      </c>
    </row>
    <row r="17" spans="1:3" x14ac:dyDescent="0.25">
      <c r="A17" s="10">
        <v>9</v>
      </c>
      <c r="B17" s="13" t="s">
        <v>14</v>
      </c>
      <c r="C17" s="16">
        <f>61.25+5</f>
        <v>66.25</v>
      </c>
    </row>
    <row r="18" spans="1:3" x14ac:dyDescent="0.25">
      <c r="A18" s="10">
        <v>10</v>
      </c>
      <c r="B18" s="13" t="s">
        <v>15</v>
      </c>
      <c r="C18" s="16">
        <v>163.15</v>
      </c>
    </row>
    <row r="19" spans="1:3" x14ac:dyDescent="0.25">
      <c r="A19" s="10">
        <v>11</v>
      </c>
      <c r="B19" s="13" t="s">
        <v>16</v>
      </c>
      <c r="C19" s="16">
        <v>85.15</v>
      </c>
    </row>
    <row r="20" spans="1:3" x14ac:dyDescent="0.25">
      <c r="A20" s="10">
        <v>12</v>
      </c>
      <c r="B20" s="13" t="s">
        <v>17</v>
      </c>
      <c r="C20" s="16">
        <v>55.25</v>
      </c>
    </row>
    <row r="21" spans="1:3" x14ac:dyDescent="0.25">
      <c r="A21" s="10">
        <v>13</v>
      </c>
      <c r="B21" s="13" t="s">
        <v>18</v>
      </c>
      <c r="C21" s="16">
        <v>24.15</v>
      </c>
    </row>
    <row r="22" spans="1:3" x14ac:dyDescent="0.25">
      <c r="A22" s="10">
        <v>14</v>
      </c>
      <c r="B22" s="13" t="s">
        <v>19</v>
      </c>
      <c r="C22" s="16">
        <v>77.25</v>
      </c>
    </row>
    <row r="23" spans="1:3" x14ac:dyDescent="0.25">
      <c r="A23" s="10">
        <v>15</v>
      </c>
      <c r="B23" s="13" t="s">
        <v>20</v>
      </c>
      <c r="C23" s="16">
        <v>126.25</v>
      </c>
    </row>
    <row r="24" spans="1:3" x14ac:dyDescent="0.25">
      <c r="A24" s="10">
        <v>16</v>
      </c>
      <c r="B24" s="13" t="s">
        <v>21</v>
      </c>
      <c r="C24" s="16">
        <v>46</v>
      </c>
    </row>
    <row r="25" spans="1:3" x14ac:dyDescent="0.25">
      <c r="A25" s="10">
        <v>17</v>
      </c>
      <c r="B25" s="13" t="s">
        <v>22</v>
      </c>
      <c r="C25" s="16">
        <v>51</v>
      </c>
    </row>
    <row r="26" spans="1:3" x14ac:dyDescent="0.25">
      <c r="A26" s="10">
        <v>18</v>
      </c>
      <c r="B26" s="13" t="s">
        <v>23</v>
      </c>
      <c r="C26" s="16">
        <v>25</v>
      </c>
    </row>
    <row r="27" spans="1:3" x14ac:dyDescent="0.25">
      <c r="A27" s="10">
        <v>19</v>
      </c>
      <c r="B27" s="13" t="s">
        <v>24</v>
      </c>
      <c r="C27" s="16">
        <v>92.5</v>
      </c>
    </row>
    <row r="28" spans="1:3" ht="15.75" thickBot="1" x14ac:dyDescent="0.3">
      <c r="A28" s="11">
        <v>20</v>
      </c>
      <c r="B28" s="14" t="s">
        <v>25</v>
      </c>
      <c r="C28" s="17">
        <v>48</v>
      </c>
    </row>
    <row r="29" spans="1:3" ht="15.75" thickBot="1" x14ac:dyDescent="0.3">
      <c r="A29" s="45" t="s">
        <v>26</v>
      </c>
      <c r="B29" s="46"/>
      <c r="C29" s="8">
        <f>SUM(C9:C28)</f>
        <v>1195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8" t="s">
        <v>38</v>
      </c>
      <c r="B2" s="38"/>
      <c r="C2" s="3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9" t="s">
        <v>1</v>
      </c>
      <c r="B7" s="41" t="s">
        <v>2</v>
      </c>
      <c r="C7" s="47" t="s">
        <v>33</v>
      </c>
    </row>
    <row r="8" spans="1:3" ht="15.75" thickBot="1" x14ac:dyDescent="0.3">
      <c r="A8" s="40"/>
      <c r="B8" s="42"/>
      <c r="C8" s="48"/>
    </row>
    <row r="9" spans="1:3" x14ac:dyDescent="0.25">
      <c r="A9" s="9">
        <v>1</v>
      </c>
      <c r="B9" s="12" t="s">
        <v>6</v>
      </c>
      <c r="C9" s="19">
        <f>TR!C9+TM!C9+TBM!C9</f>
        <v>29</v>
      </c>
    </row>
    <row r="10" spans="1:3" x14ac:dyDescent="0.25">
      <c r="A10" s="10">
        <v>2</v>
      </c>
      <c r="B10" s="13" t="s">
        <v>7</v>
      </c>
      <c r="C10" s="20">
        <f>TR!C10+TM!C10+TBM!C10</f>
        <v>15</v>
      </c>
    </row>
    <row r="11" spans="1:3" x14ac:dyDescent="0.25">
      <c r="A11" s="10">
        <v>3</v>
      </c>
      <c r="B11" s="13" t="s">
        <v>8</v>
      </c>
      <c r="C11" s="20">
        <f>TR!C11+TM!C11+TBM!C11</f>
        <v>24</v>
      </c>
    </row>
    <row r="12" spans="1:3" x14ac:dyDescent="0.25">
      <c r="A12" s="10">
        <v>4</v>
      </c>
      <c r="B12" s="13" t="s">
        <v>9</v>
      </c>
      <c r="C12" s="20">
        <f>TR!C12+TM!C12+TBM!C12</f>
        <v>97</v>
      </c>
    </row>
    <row r="13" spans="1:3" x14ac:dyDescent="0.25">
      <c r="A13" s="10">
        <v>5</v>
      </c>
      <c r="B13" s="13" t="s">
        <v>10</v>
      </c>
      <c r="C13" s="20">
        <f>TR!C13+TM!C13+TBM!C13</f>
        <v>30</v>
      </c>
    </row>
    <row r="14" spans="1:3" x14ac:dyDescent="0.25">
      <c r="A14" s="10">
        <v>6</v>
      </c>
      <c r="B14" s="13" t="s">
        <v>11</v>
      </c>
      <c r="C14" s="20">
        <f>TR!C14+TM!C14+TBM!C14</f>
        <v>61</v>
      </c>
    </row>
    <row r="15" spans="1:3" x14ac:dyDescent="0.25">
      <c r="A15" s="10">
        <v>7</v>
      </c>
      <c r="B15" s="13" t="s">
        <v>12</v>
      </c>
      <c r="C15" s="20">
        <f>TR!C15+TM!C15+TBM!C15</f>
        <v>52</v>
      </c>
    </row>
    <row r="16" spans="1:3" x14ac:dyDescent="0.25">
      <c r="A16" s="10">
        <v>8</v>
      </c>
      <c r="B16" s="13" t="s">
        <v>13</v>
      </c>
      <c r="C16" s="20">
        <f>TR!C16+TM!C16+TBM!C16</f>
        <v>45</v>
      </c>
    </row>
    <row r="17" spans="1:3" x14ac:dyDescent="0.25">
      <c r="A17" s="10">
        <v>9</v>
      </c>
      <c r="B17" s="13" t="s">
        <v>14</v>
      </c>
      <c r="C17" s="20">
        <f>TR!C17+TM!C17+TBM!C17</f>
        <v>64</v>
      </c>
    </row>
    <row r="18" spans="1:3" x14ac:dyDescent="0.25">
      <c r="A18" s="10">
        <v>10</v>
      </c>
      <c r="B18" s="13" t="s">
        <v>15</v>
      </c>
      <c r="C18" s="20">
        <f>TR!C18+TM!C18+TBM!C18</f>
        <v>206</v>
      </c>
    </row>
    <row r="19" spans="1:3" x14ac:dyDescent="0.25">
      <c r="A19" s="10">
        <v>11</v>
      </c>
      <c r="B19" s="13" t="s">
        <v>16</v>
      </c>
      <c r="C19" s="20">
        <f>TR!C19+TM!C19+TBM!C19</f>
        <v>95</v>
      </c>
    </row>
    <row r="20" spans="1:3" x14ac:dyDescent="0.25">
      <c r="A20" s="10">
        <v>12</v>
      </c>
      <c r="B20" s="13" t="s">
        <v>17</v>
      </c>
      <c r="C20" s="20">
        <f>TR!C20+TM!C20+TBM!C20</f>
        <v>62</v>
      </c>
    </row>
    <row r="21" spans="1:3" x14ac:dyDescent="0.25">
      <c r="A21" s="10">
        <v>13</v>
      </c>
      <c r="B21" s="13" t="s">
        <v>18</v>
      </c>
      <c r="C21" s="20">
        <f>TR!C21+TM!C21+TBM!C21</f>
        <v>25</v>
      </c>
    </row>
    <row r="22" spans="1:3" x14ac:dyDescent="0.25">
      <c r="A22" s="10">
        <v>14</v>
      </c>
      <c r="B22" s="13" t="s">
        <v>19</v>
      </c>
      <c r="C22" s="20">
        <f>TR!C22+TM!C22+TBM!C22</f>
        <v>79</v>
      </c>
    </row>
    <row r="23" spans="1:3" x14ac:dyDescent="0.25">
      <c r="A23" s="10">
        <v>15</v>
      </c>
      <c r="B23" s="13" t="s">
        <v>20</v>
      </c>
      <c r="C23" s="20">
        <f>TR!C23+TM!C23+TBM!C23</f>
        <v>125</v>
      </c>
    </row>
    <row r="24" spans="1:3" x14ac:dyDescent="0.25">
      <c r="A24" s="10">
        <v>16</v>
      </c>
      <c r="B24" s="13" t="s">
        <v>21</v>
      </c>
      <c r="C24" s="20">
        <f>TR!C24+TM!C24+TBM!C24</f>
        <v>47</v>
      </c>
    </row>
    <row r="25" spans="1:3" x14ac:dyDescent="0.25">
      <c r="A25" s="10">
        <v>17</v>
      </c>
      <c r="B25" s="13" t="s">
        <v>22</v>
      </c>
      <c r="C25" s="20">
        <f>TR!C25+TM!C25+TBM!C25</f>
        <v>52</v>
      </c>
    </row>
    <row r="26" spans="1:3" x14ac:dyDescent="0.25">
      <c r="A26" s="10">
        <v>18</v>
      </c>
      <c r="B26" s="13" t="s">
        <v>23</v>
      </c>
      <c r="C26" s="20">
        <f>TR!C26+TM!C26+TBM!C26</f>
        <v>27</v>
      </c>
    </row>
    <row r="27" spans="1:3" x14ac:dyDescent="0.25">
      <c r="A27" s="10">
        <v>19</v>
      </c>
      <c r="B27" s="13" t="s">
        <v>24</v>
      </c>
      <c r="C27" s="20">
        <f>TR!C27+TM!C27+TBM!C27</f>
        <v>90</v>
      </c>
    </row>
    <row r="28" spans="1:3" ht="15.75" thickBot="1" x14ac:dyDescent="0.3">
      <c r="A28" s="11">
        <v>20</v>
      </c>
      <c r="B28" s="14" t="s">
        <v>25</v>
      </c>
      <c r="C28" s="21">
        <f>TR!C28+TM!C28+TBM!C28</f>
        <v>51</v>
      </c>
    </row>
    <row r="29" spans="1:3" ht="15.75" thickBot="1" x14ac:dyDescent="0.3">
      <c r="A29" s="45" t="s">
        <v>26</v>
      </c>
      <c r="B29" s="46"/>
      <c r="C29" s="8">
        <f>SUM(C9:C28)</f>
        <v>1276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8" t="s">
        <v>39</v>
      </c>
      <c r="B2" s="38"/>
      <c r="C2" s="3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thickBot="1" x14ac:dyDescent="0.3">
      <c r="A7" s="39" t="s">
        <v>1</v>
      </c>
      <c r="B7" s="41" t="s">
        <v>2</v>
      </c>
      <c r="C7" s="2" t="s">
        <v>27</v>
      </c>
    </row>
    <row r="8" spans="1:3" ht="15.75" thickBot="1" x14ac:dyDescent="0.3">
      <c r="A8" s="40"/>
      <c r="B8" s="42"/>
      <c r="C8" s="3" t="s">
        <v>5</v>
      </c>
    </row>
    <row r="9" spans="1:3" x14ac:dyDescent="0.25">
      <c r="A9" s="9">
        <v>1</v>
      </c>
      <c r="B9" s="12" t="s">
        <v>6</v>
      </c>
      <c r="C9" s="29">
        <v>5</v>
      </c>
    </row>
    <row r="10" spans="1:3" x14ac:dyDescent="0.25">
      <c r="A10" s="10">
        <v>2</v>
      </c>
      <c r="B10" s="13" t="s">
        <v>7</v>
      </c>
      <c r="C10" s="26">
        <v>4</v>
      </c>
    </row>
    <row r="11" spans="1:3" x14ac:dyDescent="0.25">
      <c r="A11" s="10">
        <v>3</v>
      </c>
      <c r="B11" s="13" t="s">
        <v>8</v>
      </c>
      <c r="C11" s="30">
        <v>1.5</v>
      </c>
    </row>
    <row r="12" spans="1:3" x14ac:dyDescent="0.25">
      <c r="A12" s="10">
        <v>4</v>
      </c>
      <c r="B12" s="13" t="s">
        <v>9</v>
      </c>
      <c r="C12" s="26">
        <v>19</v>
      </c>
    </row>
    <row r="13" spans="1:3" x14ac:dyDescent="0.25">
      <c r="A13" s="10">
        <v>5</v>
      </c>
      <c r="B13" s="13" t="s">
        <v>10</v>
      </c>
      <c r="C13" s="26">
        <v>1.5</v>
      </c>
    </row>
    <row r="14" spans="1:3" x14ac:dyDescent="0.25">
      <c r="A14" s="10">
        <v>6</v>
      </c>
      <c r="B14" s="13" t="s">
        <v>11</v>
      </c>
      <c r="C14" s="26">
        <v>5</v>
      </c>
    </row>
    <row r="15" spans="1:3" x14ac:dyDescent="0.25">
      <c r="A15" s="10">
        <v>7</v>
      </c>
      <c r="B15" s="13" t="s">
        <v>12</v>
      </c>
      <c r="C15" s="26">
        <v>6</v>
      </c>
    </row>
    <row r="16" spans="1:3" x14ac:dyDescent="0.25">
      <c r="A16" s="10">
        <v>8</v>
      </c>
      <c r="B16" s="13" t="s">
        <v>13</v>
      </c>
      <c r="C16" s="26">
        <v>4</v>
      </c>
    </row>
    <row r="17" spans="1:3" x14ac:dyDescent="0.25">
      <c r="A17" s="10">
        <v>9</v>
      </c>
      <c r="B17" s="13" t="s">
        <v>14</v>
      </c>
      <c r="C17" s="30">
        <v>3.5</v>
      </c>
    </row>
    <row r="18" spans="1:3" x14ac:dyDescent="0.25">
      <c r="A18" s="10">
        <v>10</v>
      </c>
      <c r="B18" s="13" t="s">
        <v>15</v>
      </c>
      <c r="C18" s="26">
        <v>26</v>
      </c>
    </row>
    <row r="19" spans="1:3" x14ac:dyDescent="0.25">
      <c r="A19" s="10">
        <v>11</v>
      </c>
      <c r="B19" s="13" t="s">
        <v>16</v>
      </c>
      <c r="C19" s="30">
        <v>6.5</v>
      </c>
    </row>
    <row r="20" spans="1:3" x14ac:dyDescent="0.25">
      <c r="A20" s="10">
        <v>12</v>
      </c>
      <c r="B20" s="13" t="s">
        <v>17</v>
      </c>
      <c r="C20" s="31">
        <v>3.5</v>
      </c>
    </row>
    <row r="21" spans="1:3" x14ac:dyDescent="0.25">
      <c r="A21" s="10">
        <v>13</v>
      </c>
      <c r="B21" s="13" t="s">
        <v>18</v>
      </c>
      <c r="C21" s="26">
        <v>1</v>
      </c>
    </row>
    <row r="22" spans="1:3" x14ac:dyDescent="0.25">
      <c r="A22" s="10">
        <v>14</v>
      </c>
      <c r="B22" s="13" t="s">
        <v>19</v>
      </c>
      <c r="C22" s="30">
        <v>4.5</v>
      </c>
    </row>
    <row r="23" spans="1:3" x14ac:dyDescent="0.25">
      <c r="A23" s="10">
        <v>15</v>
      </c>
      <c r="B23" s="13" t="s">
        <v>20</v>
      </c>
      <c r="C23" s="26">
        <f>6+15</f>
        <v>21</v>
      </c>
    </row>
    <row r="24" spans="1:3" x14ac:dyDescent="0.25">
      <c r="A24" s="10">
        <v>16</v>
      </c>
      <c r="B24" s="13" t="s">
        <v>21</v>
      </c>
      <c r="C24" s="26">
        <v>2</v>
      </c>
    </row>
    <row r="25" spans="1:3" x14ac:dyDescent="0.25">
      <c r="A25" s="10">
        <v>17</v>
      </c>
      <c r="B25" s="13" t="s">
        <v>22</v>
      </c>
      <c r="C25" s="26">
        <v>3</v>
      </c>
    </row>
    <row r="26" spans="1:3" x14ac:dyDescent="0.25">
      <c r="A26" s="10">
        <v>18</v>
      </c>
      <c r="B26" s="13" t="s">
        <v>23</v>
      </c>
      <c r="C26" s="26">
        <v>1</v>
      </c>
    </row>
    <row r="27" spans="1:3" x14ac:dyDescent="0.25">
      <c r="A27" s="10">
        <v>19</v>
      </c>
      <c r="B27" s="13" t="s">
        <v>24</v>
      </c>
      <c r="C27" s="26">
        <v>5</v>
      </c>
    </row>
    <row r="28" spans="1:3" ht="15.75" thickBot="1" x14ac:dyDescent="0.3">
      <c r="A28" s="11">
        <v>20</v>
      </c>
      <c r="B28" s="14" t="s">
        <v>25</v>
      </c>
      <c r="C28" s="32">
        <v>5</v>
      </c>
    </row>
    <row r="29" spans="1:3" ht="15.75" thickBot="1" x14ac:dyDescent="0.3">
      <c r="A29" s="45" t="s">
        <v>26</v>
      </c>
      <c r="B29" s="46"/>
      <c r="C29" s="8">
        <f>SUM(C9:C28)</f>
        <v>128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8" t="s">
        <v>40</v>
      </c>
      <c r="B2" s="38"/>
      <c r="C2" s="3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thickBot="1" x14ac:dyDescent="0.3">
      <c r="A7" s="39" t="s">
        <v>1</v>
      </c>
      <c r="B7" s="41" t="s">
        <v>2</v>
      </c>
      <c r="C7" s="2" t="s">
        <v>27</v>
      </c>
    </row>
    <row r="8" spans="1:3" ht="15.75" thickBot="1" x14ac:dyDescent="0.3">
      <c r="A8" s="40"/>
      <c r="B8" s="42"/>
      <c r="C8" s="3" t="s">
        <v>4</v>
      </c>
    </row>
    <row r="9" spans="1:3" x14ac:dyDescent="0.25">
      <c r="A9" s="9">
        <v>1</v>
      </c>
      <c r="B9" s="12" t="s">
        <v>6</v>
      </c>
      <c r="C9" s="29">
        <v>22</v>
      </c>
    </row>
    <row r="10" spans="1:3" x14ac:dyDescent="0.25">
      <c r="A10" s="10">
        <v>2</v>
      </c>
      <c r="B10" s="13" t="s">
        <v>7</v>
      </c>
      <c r="C10" s="26">
        <v>10</v>
      </c>
    </row>
    <row r="11" spans="1:3" x14ac:dyDescent="0.25">
      <c r="A11" s="10">
        <v>3</v>
      </c>
      <c r="B11" s="13" t="s">
        <v>8</v>
      </c>
      <c r="C11" s="30">
        <v>19.5</v>
      </c>
    </row>
    <row r="12" spans="1:3" x14ac:dyDescent="0.25">
      <c r="A12" s="10">
        <v>4</v>
      </c>
      <c r="B12" s="13" t="s">
        <v>9</v>
      </c>
      <c r="C12" s="26">
        <v>68</v>
      </c>
    </row>
    <row r="13" spans="1:3" x14ac:dyDescent="0.25">
      <c r="A13" s="10">
        <v>5</v>
      </c>
      <c r="B13" s="13" t="s">
        <v>10</v>
      </c>
      <c r="C13" s="26">
        <v>21</v>
      </c>
    </row>
    <row r="14" spans="1:3" x14ac:dyDescent="0.25">
      <c r="A14" s="10">
        <v>6</v>
      </c>
      <c r="B14" s="13" t="s">
        <v>11</v>
      </c>
      <c r="C14" s="26">
        <v>51</v>
      </c>
    </row>
    <row r="15" spans="1:3" x14ac:dyDescent="0.25">
      <c r="A15" s="10">
        <v>7</v>
      </c>
      <c r="B15" s="13" t="s">
        <v>12</v>
      </c>
      <c r="C15" s="26">
        <v>42</v>
      </c>
    </row>
    <row r="16" spans="1:3" x14ac:dyDescent="0.25">
      <c r="A16" s="10">
        <v>8</v>
      </c>
      <c r="B16" s="13" t="s">
        <v>13</v>
      </c>
      <c r="C16" s="26">
        <v>36</v>
      </c>
    </row>
    <row r="17" spans="1:3" x14ac:dyDescent="0.25">
      <c r="A17" s="10">
        <v>9</v>
      </c>
      <c r="B17" s="13" t="s">
        <v>14</v>
      </c>
      <c r="C17" s="30">
        <v>53.5</v>
      </c>
    </row>
    <row r="18" spans="1:3" x14ac:dyDescent="0.25">
      <c r="A18" s="10">
        <v>10</v>
      </c>
      <c r="B18" s="13" t="s">
        <v>15</v>
      </c>
      <c r="C18" s="26">
        <f>129+8-12+10</f>
        <v>135</v>
      </c>
    </row>
    <row r="19" spans="1:3" x14ac:dyDescent="0.25">
      <c r="A19" s="10">
        <v>11</v>
      </c>
      <c r="B19" s="13" t="s">
        <v>16</v>
      </c>
      <c r="C19" s="30">
        <v>73.5</v>
      </c>
    </row>
    <row r="20" spans="1:3" x14ac:dyDescent="0.25">
      <c r="A20" s="10">
        <v>12</v>
      </c>
      <c r="B20" s="13" t="s">
        <v>17</v>
      </c>
      <c r="C20" s="31">
        <v>49.5</v>
      </c>
    </row>
    <row r="21" spans="1:3" x14ac:dyDescent="0.25">
      <c r="A21" s="10">
        <v>13</v>
      </c>
      <c r="B21" s="13" t="s">
        <v>18</v>
      </c>
      <c r="C21" s="27">
        <v>20.5</v>
      </c>
    </row>
    <row r="22" spans="1:3" x14ac:dyDescent="0.25">
      <c r="A22" s="10">
        <v>14</v>
      </c>
      <c r="B22" s="13" t="s">
        <v>19</v>
      </c>
      <c r="C22" s="30">
        <v>67.5</v>
      </c>
    </row>
    <row r="23" spans="1:3" x14ac:dyDescent="0.25">
      <c r="A23" s="10">
        <v>15</v>
      </c>
      <c r="B23" s="13" t="s">
        <v>20</v>
      </c>
      <c r="C23" s="30">
        <v>97.5</v>
      </c>
    </row>
    <row r="24" spans="1:3" x14ac:dyDescent="0.25">
      <c r="A24" s="10">
        <v>16</v>
      </c>
      <c r="B24" s="13" t="s">
        <v>21</v>
      </c>
      <c r="C24" s="26">
        <f>35+5</f>
        <v>40</v>
      </c>
    </row>
    <row r="25" spans="1:3" x14ac:dyDescent="0.25">
      <c r="A25" s="10">
        <v>17</v>
      </c>
      <c r="B25" s="13" t="s">
        <v>22</v>
      </c>
      <c r="C25" s="26">
        <f>40+4</f>
        <v>44</v>
      </c>
    </row>
    <row r="26" spans="1:3" x14ac:dyDescent="0.25">
      <c r="A26" s="10">
        <v>18</v>
      </c>
      <c r="B26" s="13" t="s">
        <v>23</v>
      </c>
      <c r="C26" s="26">
        <v>21</v>
      </c>
    </row>
    <row r="27" spans="1:3" x14ac:dyDescent="0.25">
      <c r="A27" s="10">
        <v>19</v>
      </c>
      <c r="B27" s="13" t="s">
        <v>24</v>
      </c>
      <c r="C27" s="26">
        <v>77</v>
      </c>
    </row>
    <row r="28" spans="1:3" ht="15.75" thickBot="1" x14ac:dyDescent="0.3">
      <c r="A28" s="11">
        <v>20</v>
      </c>
      <c r="B28" s="14" t="s">
        <v>25</v>
      </c>
      <c r="C28" s="32">
        <f>37+5</f>
        <v>42</v>
      </c>
    </row>
    <row r="29" spans="1:3" ht="15.75" thickBot="1" x14ac:dyDescent="0.3">
      <c r="A29" s="45" t="s">
        <v>26</v>
      </c>
      <c r="B29" s="46"/>
      <c r="C29" s="4">
        <f>SUM(C9:C28)</f>
        <v>990.5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G2" sqref="G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8" t="s">
        <v>41</v>
      </c>
      <c r="B2" s="38"/>
      <c r="C2" s="3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thickBot="1" x14ac:dyDescent="0.3">
      <c r="A7" s="39" t="s">
        <v>1</v>
      </c>
      <c r="B7" s="41" t="s">
        <v>2</v>
      </c>
      <c r="C7" s="2" t="s">
        <v>27</v>
      </c>
    </row>
    <row r="8" spans="1:3" ht="15.75" thickBot="1" x14ac:dyDescent="0.3">
      <c r="A8" s="40"/>
      <c r="B8" s="42"/>
      <c r="C8" s="3" t="s">
        <v>3</v>
      </c>
    </row>
    <row r="9" spans="1:3" x14ac:dyDescent="0.25">
      <c r="A9" s="9">
        <v>1</v>
      </c>
      <c r="B9" s="12" t="s">
        <v>6</v>
      </c>
      <c r="C9" s="25">
        <v>2</v>
      </c>
    </row>
    <row r="10" spans="1:3" x14ac:dyDescent="0.25">
      <c r="A10" s="10">
        <v>2</v>
      </c>
      <c r="B10" s="13" t="s">
        <v>7</v>
      </c>
      <c r="C10" s="18">
        <v>1</v>
      </c>
    </row>
    <row r="11" spans="1:3" x14ac:dyDescent="0.25">
      <c r="A11" s="10">
        <v>3</v>
      </c>
      <c r="B11" s="13" t="s">
        <v>8</v>
      </c>
      <c r="C11" s="18">
        <v>3</v>
      </c>
    </row>
    <row r="12" spans="1:3" x14ac:dyDescent="0.25">
      <c r="A12" s="10">
        <v>4</v>
      </c>
      <c r="B12" s="13" t="s">
        <v>9</v>
      </c>
      <c r="C12" s="18">
        <v>10</v>
      </c>
    </row>
    <row r="13" spans="1:3" x14ac:dyDescent="0.25">
      <c r="A13" s="10">
        <v>5</v>
      </c>
      <c r="B13" s="13" t="s">
        <v>10</v>
      </c>
      <c r="C13" s="18">
        <v>7.5</v>
      </c>
    </row>
    <row r="14" spans="1:3" x14ac:dyDescent="0.25">
      <c r="A14" s="10">
        <v>6</v>
      </c>
      <c r="B14" s="13" t="s">
        <v>11</v>
      </c>
      <c r="C14" s="18">
        <v>5</v>
      </c>
    </row>
    <row r="15" spans="1:3" x14ac:dyDescent="0.25">
      <c r="A15" s="10">
        <v>7</v>
      </c>
      <c r="B15" s="13" t="s">
        <v>12</v>
      </c>
      <c r="C15" s="18">
        <v>4</v>
      </c>
    </row>
    <row r="16" spans="1:3" x14ac:dyDescent="0.25">
      <c r="A16" s="10">
        <v>8</v>
      </c>
      <c r="B16" s="13" t="s">
        <v>13</v>
      </c>
      <c r="C16" s="18">
        <v>5</v>
      </c>
    </row>
    <row r="17" spans="1:3" x14ac:dyDescent="0.25">
      <c r="A17" s="10">
        <v>9</v>
      </c>
      <c r="B17" s="13" t="s">
        <v>14</v>
      </c>
      <c r="C17" s="18">
        <v>7</v>
      </c>
    </row>
    <row r="18" spans="1:3" x14ac:dyDescent="0.25">
      <c r="A18" s="10">
        <v>10</v>
      </c>
      <c r="B18" s="13" t="s">
        <v>15</v>
      </c>
      <c r="C18" s="18">
        <v>45</v>
      </c>
    </row>
    <row r="19" spans="1:3" x14ac:dyDescent="0.25">
      <c r="A19" s="10">
        <v>11</v>
      </c>
      <c r="B19" s="13" t="s">
        <v>16</v>
      </c>
      <c r="C19" s="18">
        <v>15</v>
      </c>
    </row>
    <row r="20" spans="1:3" x14ac:dyDescent="0.25">
      <c r="A20" s="10">
        <v>12</v>
      </c>
      <c r="B20" s="13" t="s">
        <v>17</v>
      </c>
      <c r="C20" s="18">
        <v>9</v>
      </c>
    </row>
    <row r="21" spans="1:3" x14ac:dyDescent="0.25">
      <c r="A21" s="10">
        <v>13</v>
      </c>
      <c r="B21" s="13" t="s">
        <v>18</v>
      </c>
      <c r="C21" s="27">
        <v>3.5</v>
      </c>
    </row>
    <row r="22" spans="1:3" x14ac:dyDescent="0.25">
      <c r="A22" s="10">
        <v>14</v>
      </c>
      <c r="B22" s="13" t="s">
        <v>19</v>
      </c>
      <c r="C22" s="18">
        <v>7</v>
      </c>
    </row>
    <row r="23" spans="1:3" x14ac:dyDescent="0.25">
      <c r="A23" s="10">
        <v>15</v>
      </c>
      <c r="B23" s="13" t="s">
        <v>20</v>
      </c>
      <c r="C23" s="27">
        <v>6.5</v>
      </c>
    </row>
    <row r="24" spans="1:3" x14ac:dyDescent="0.25">
      <c r="A24" s="10">
        <v>16</v>
      </c>
      <c r="B24" s="13" t="s">
        <v>21</v>
      </c>
      <c r="C24" s="18">
        <f>10-5</f>
        <v>5</v>
      </c>
    </row>
    <row r="25" spans="1:3" x14ac:dyDescent="0.25">
      <c r="A25" s="10">
        <v>17</v>
      </c>
      <c r="B25" s="13" t="s">
        <v>22</v>
      </c>
      <c r="C25" s="18">
        <f>9-4</f>
        <v>5</v>
      </c>
    </row>
    <row r="26" spans="1:3" x14ac:dyDescent="0.25">
      <c r="A26" s="10">
        <v>18</v>
      </c>
      <c r="B26" s="13" t="s">
        <v>23</v>
      </c>
      <c r="C26" s="18">
        <v>5</v>
      </c>
    </row>
    <row r="27" spans="1:3" x14ac:dyDescent="0.25">
      <c r="A27" s="10">
        <v>19</v>
      </c>
      <c r="B27" s="13" t="s">
        <v>24</v>
      </c>
      <c r="C27" s="18">
        <v>8</v>
      </c>
    </row>
    <row r="28" spans="1:3" ht="15.75" thickBot="1" x14ac:dyDescent="0.3">
      <c r="A28" s="11">
        <v>20</v>
      </c>
      <c r="B28" s="14" t="s">
        <v>25</v>
      </c>
      <c r="C28" s="28">
        <v>4</v>
      </c>
    </row>
    <row r="29" spans="1:3" ht="15.75" thickBot="1" x14ac:dyDescent="0.3">
      <c r="A29" s="45" t="s">
        <v>26</v>
      </c>
      <c r="B29" s="46"/>
      <c r="C29" s="4">
        <f>SUM(C9:C28)</f>
        <v>157.5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2025-10-10T04:33:27Z</dcterms:modified>
</cp:coreProperties>
</file>